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4945" windowHeight="11040" tabRatio="321"/>
  </x:bookViews>
  <x:sheets>
    <x:sheet name="가로등(일반현황)" sheetId="1" r:id="rId4"/>
    <x:sheet name="가로등(광원별)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<x:sst xmlns:r="http://schemas.openxmlformats.org/officeDocument/2006/relationships" xmlns:c="http://schemas.openxmlformats.org/drawingml/2006/chart" xmlns:x="http://schemas.openxmlformats.org/spreadsheetml/2006/main" count="74" uniqueCount="48">
  <x:si>
    <x:t>(가로등기구 현황)</x:t>
  </x:si>
  <x:si>
    <x:t>(가로등주 현황)</x:t>
  </x:si>
  <x:si>
    <x:t>가로등주 형태별(본)</x:t>
  </x:si>
  <x:si>
    <x:t>제어함
(개소)</x:t>
  </x:si>
  <x:si>
    <x:t>가로등 설치 현황</x:t>
  </x:si>
  <x:si>
    <x:t>가로등기구(개)</x:t>
  </x:si>
  <x:si>
    <x:t>비고</x:t>
  </x:si>
  <x:si>
    <x:t>나트륨
램프</x:t>
  </x:si>
  <x:si>
    <x:t>175W</x:t>
  </x:si>
  <x:si>
    <x:t>CPO램프</x:t>
  </x:si>
  <x:si>
    <x:t>무전극램프</x:t>
  </x:si>
  <x:si>
    <x:t>100W</x:t>
  </x:si>
  <x:si>
    <x:t>LED램프</x:t>
  </x:si>
  <x:si>
    <x:t>나트륨 램프</x:t>
  </x:si>
  <x:si>
    <x:t>140W</x:t>
  </x:si>
  <x:si>
    <x:t>무전극
램프</x:t>
  </x:si>
  <x:si>
    <x:t>125W</x:t>
  </x:si>
  <x:si>
    <x:t>400W</x:t>
  </x:si>
  <x:si>
    <x:t>350W</x:t>
  </x:si>
  <x:si>
    <x:t>메탈램프</x:t>
  </x:si>
  <x:si>
    <x:t>CDM램프</x:t>
  </x:si>
  <x:si>
    <x:t>CPO
램프</x:t>
  </x:si>
  <x:si>
    <x:t>메탈
램프</x:t>
  </x:si>
  <x:si>
    <x:t>150W</x:t>
  </x:si>
  <x:si>
    <x:t>CDM
램프</x:t>
  </x:si>
  <x:si>
    <x:t>165W</x:t>
  </x:si>
  <x:si>
    <x:t>250W</x:t>
  </x:si>
  <x:si>
    <x:t>200W</x:t>
  </x:si>
  <x:si>
    <x:t>구분</x:t>
  </x:si>
  <x:si>
    <x:t>LED</x:t>
  </x:si>
  <x:si>
    <x:t>2등용</x:t>
  </x:si>
  <x:si>
    <x:t>총계</x:t>
  </x:si>
  <x:si>
    <x:t>50W</x:t>
  </x:si>
  <x:si>
    <x:t>소계</x:t>
  </x:si>
  <x:si>
    <x:t>기타</x:t>
  </x:si>
  <x:si>
    <x:t>1등용</x:t>
  </x:si>
  <x:si>
    <x:t>25W</x:t>
  </x:si>
  <x:si>
    <x:t>4등용</x:t>
  </x:si>
  <x:si>
    <x:t>75W</x:t>
  </x:si>
  <x:si>
    <x:t>계</x:t>
  </x:si>
  <x:si>
    <x:t>강화군</x:t>
  </x:si>
  <x:si>
    <x:t>3등용</x:t>
  </x:si>
  <x:si>
    <x:t>70W</x:t>
  </x:si>
  <x:si>
    <x:t>합계</x:t>
  </x:si>
  <x:si>
    <x:r>
      <x:t>발광다이오드(LED</x:t>
    </x:r>
    <x:r>
      <x:rPr>
        <x:rFont val="돋움"/>
        <x:sz val="11"/>
        <x:color rgb="ff000000"/>
      </x:rPr>
      <x:t>) : Light Emitting Diode</x:t>
    </x:r>
  </x:si>
  <x:si>
    <x:r>
      <x:t>세라믹</x:t>
    </x:r>
    <x:r>
      <x:rPr>
        <x:rFont val="돋움"/>
        <x:sz val="11"/>
        <x:color rgb="ff000000"/>
      </x:rPr>
      <x:t>방전 메탈램프(CDM) : Ceramic Discharge Metal-Halide</x:t>
    </x:r>
  </x:si>
  <x:si>
    <x:r>
      <x:t>코스모폴리스</x:t>
    </x:r>
    <x:r>
      <x:rPr>
        <x:rFont val="돋움"/>
        <x:sz val="11"/>
        <x:color rgb="ff000000"/>
      </x:rPr>
      <x:t>램프(CPO) : CosmoPolice</x:t>
    </x:r>
  </x:si>
  <x:si>
    <x:t>가로등기구 종류별 수량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</x:si>
</x:sst>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  <x:fill>
      <x:patternFill patternType="solid">
        <x:fgColor rgb="ffccffcc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left" vertical="center"/>
    </x:xf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>
          <x:alignment horizontal="center" vertical="center"/>
        </x:xf>
      </mc:Fallback>
    </mc:AlternateContent>
    <x:xf numFmtId="41" fontId="11" fillId="0" borderId="0" xfId="0" applyNumberFormat="1" applyFont="1">
      <x:alignment horizontal="general" vertical="center"/>
    </x:xf>
    <x:xf numFmtId="41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right" vertical="center"/>
        </x:xf>
      </mc:Fallback>
    </mc:AlternateContent>
    <x:xf numFmtId="0" fontId="13" fillId="0" borderId="0" xfId="0" applyNumberFormat="1" applyFont="1">
      <x:alignment horizontal="general" vertical="center"/>
    </x:xf>
    <x:xf numFmtId="164" fontId="8" fillId="0" borderId="1" xfId="0" applyNumberFormat="1" applyFont="1" applyFill="1" applyBorder="1" applyAlignme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x:xf numFmtId="164" fontId="8" fillId="3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center" vertical="center"/>
        </x:xf>
      </mc:Fallback>
    </mc:AlternateContent>
    <x:xf numFmtId="0" fontId="15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0" xfId="0" applyNumberFormat="1" applyFont="1" applyBorder="1" applyAlignment="1">
      <x:alignment horizontal="general" vertical="center"/>
    </x:xf>
    <x:xf numFmtId="0" fontId="14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>
      <x:alignment horizontal="left" vertical="center"/>
    </x:xf>
    <x:xf numFmtId="0" fontId="0" fillId="0" borderId="0" xfId="0" applyNumberFormat="1" applyFont="1" applyAlignment="1">
      <x:alignment horizontal="left" vertical="center"/>
    </x:xf>
    <x:xf numFmtId="0" fontId="0" fillId="0" borderId="0" xfId="0" applyNumberFormat="1" applyFont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M22"/>
  <x:sheetViews>
    <x:sheetView tabSelected="1" topLeftCell="A1" zoomScaleNormal="100" zoomScaleSheetLayoutView="75" workbookViewId="0">
      <x:selection activeCell="B16" activeCellId="0" sqref="B16:B16"/>
    </x:sheetView>
  </x:sheetViews>
  <x:sheetFormatPr defaultColWidth="8.88671875" defaultRowHeight="13.550000000000001"/>
  <x:cols>
    <x:col min="1" max="1" width="7.109375" style="1" customWidth="1"/>
    <x:col min="2" max="2" width="8.21875" style="1" customWidth="1"/>
    <x:col min="3" max="3" width="8.44140625" style="1" customWidth="1"/>
    <x:col min="4" max="4" width="8" style="1" customWidth="1"/>
    <x:col min="5" max="5" width="7.77734375" style="1" customWidth="1"/>
    <x:col min="6" max="6" width="8" style="1" customWidth="1"/>
    <x:col min="7" max="7" width="7.21875" style="1" customWidth="1"/>
    <x:col min="8" max="8" width="8.33203125" style="1" customWidth="1"/>
    <x:col min="9" max="9" width="7.33203125" style="1" customWidth="1"/>
    <x:col min="10" max="10" width="8.5546875" style="1" customWidth="1"/>
    <x:col min="11" max="11" width="8" style="1" customWidth="1"/>
    <x:col min="12" max="12" width="8.109375" style="1" customWidth="1"/>
    <x:col min="13" max="13" width="10.44140625" style="1" customWidth="1"/>
  </x:cols>
  <x:sheetData>
    <x:row r="2" spans="1:1" ht="18.75">
      <x:c r="A2" s="3"/>
    </x:row>
    <x:row r="3" ht="15" customHeight="1"/>
    <x:row r="4" spans="1:13" ht="35.25" customHeight="1">
      <x:c r="A4" s="36" t="s">
        <x:v>4</x:v>
      </x:c>
      <x:c r="B4" s="36"/>
      <x:c r="C4" s="36"/>
      <x:c r="D4" s="36"/>
      <x:c r="E4" s="36"/>
      <x:c r="F4" s="36"/>
      <x:c r="G4" s="36"/>
      <x:c r="H4" s="36"/>
      <x:c r="I4" s="36"/>
      <x:c r="J4" s="36"/>
      <x:c r="K4" s="36"/>
      <x:c r="L4" s="36"/>
      <x:c r="M4" s="36"/>
    </x:row>
    <x:row r="5" spans="1:10" ht="41.25" customHeight="1">
      <x:c r="A5" s="37" t="s">
        <x:v>0</x:v>
      </x:c>
      <x:c r="B5" s="37"/>
      <x:c r="C5" s="37"/>
      <x:c r="D5" s="17"/>
      <x:c r="E5" s="17"/>
      <x:c r="F5" s="17"/>
      <x:c r="G5" s="17"/>
      <x:c r="H5" s="17"/>
      <x:c r="I5" s="17"/>
      <x:c r="J5" s="17"/>
    </x:row>
    <x:row r="6" spans="1:10" ht="45" customHeight="1">
      <x:c r="A6" s="38" t="s">
        <x:v>28</x:v>
      </x:c>
      <x:c r="B6" s="38" t="s">
        <x:v>5</x:v>
      </x:c>
      <x:c r="C6" s="38"/>
      <x:c r="D6" s="38"/>
      <x:c r="E6" s="38"/>
      <x:c r="F6" s="38"/>
      <x:c r="G6" s="38"/>
      <x:c r="H6" s="38"/>
      <x:c r="I6" s="38"/>
      <x:c r="J6" s="39" t="s">
        <x:v>3</x:v>
      </x:c>
    </x:row>
    <x:row r="7" spans="1:10" ht="45" customHeight="1">
      <x:c r="A7" s="38"/>
      <x:c r="B7" s="10" t="s">
        <x:v>39</x:v>
      </x:c>
      <x:c r="C7" s="9" t="s">
        <x:v>7</x:v>
      </x:c>
      <x:c r="D7" s="9" t="s">
        <x:v>22</x:v>
      </x:c>
      <x:c r="E7" s="9" t="s">
        <x:v>24</x:v>
      </x:c>
      <x:c r="F7" s="9" t="s">
        <x:v>21</x:v>
      </x:c>
      <x:c r="G7" s="9" t="s">
        <x:v>15</x:v>
      </x:c>
      <x:c r="H7" s="30" t="s">
        <x:v>29</x:v>
      </x:c>
      <x:c r="I7" s="9" t="s">
        <x:v>34</x:v>
      </x:c>
      <x:c r="J7" s="39"/>
    </x:row>
    <x:row r="8" spans="1:10" ht="45" customHeight="1">
      <x:c r="A8" s="29" t="s">
        <x:v>31</x:v>
      </x:c>
      <x:c r="B8" s="11">
        <x:f>SUM(C8:I8)</x:f>
        <x:v>7136</x:v>
      </x:c>
      <x:c r="C8" s="11">
        <x:f t="shared" ref="C8:G8" si="0">C9</x:f>
        <x:v>0</x:v>
      </x:c>
      <x:c r="D8" s="11">
        <x:f t="shared" si="0"/>
        <x:v>0</x:v>
      </x:c>
      <x:c r="E8" s="11">
        <x:f t="shared" si="0"/>
        <x:v>0</x:v>
      </x:c>
      <x:c r="F8" s="11">
        <x:f t="shared" si="0"/>
        <x:v>0</x:v>
      </x:c>
      <x:c r="G8" s="11">
        <x:f t="shared" si="0"/>
        <x:v>0</x:v>
      </x:c>
      <x:c r="H8" s="11">
        <x:f>H9</x:f>
        <x:v>7136</x:v>
      </x:c>
      <x:c r="I8" s="11">
        <x:f>I9</x:f>
        <x:v>0</x:v>
      </x:c>
      <x:c r="J8" s="11">
        <x:f>J9</x:f>
        <x:v>352</x:v>
      </x:c>
    </x:row>
    <x:row r="9" spans="1:10" ht="45" customHeight="1">
      <x:c r="A9" s="28" t="s">
        <x:v>40</x:v>
      </x:c>
      <x:c r="B9" s="25">
        <x:f>SUM(C9:I9)</x:f>
        <x:v>7136</x:v>
      </x:c>
      <x:c r="C9" s="25">
        <x:v>0</x:v>
      </x:c>
      <x:c r="D9" s="25">
        <x:v>0</x:v>
      </x:c>
      <x:c r="E9" s="25">
        <x:v>0</x:v>
      </x:c>
      <x:c r="F9" s="25">
        <x:v>0</x:v>
      </x:c>
      <x:c r="G9" s="25">
        <x:v>0</x:v>
      </x:c>
      <x:c r="H9" s="31">
        <x:v>7136</x:v>
      </x:c>
      <x:c r="I9" s="25">
        <x:v>0</x:v>
      </x:c>
      <x:c r="J9" s="25">
        <x:v>352</x:v>
      </x:c>
    </x:row>
    <x:row r="10" spans="1:10" ht="36.75" customHeight="1">
      <x:c r="A10" s="4"/>
      <x:c r="B10" s="13"/>
      <x:c r="C10" s="4"/>
      <x:c r="D10" s="4"/>
      <x:c r="E10" s="4"/>
      <x:c r="F10" s="4"/>
      <x:c r="G10" s="4"/>
      <x:c r="H10" s="4"/>
      <x:c r="I10" s="4"/>
      <x:c r="J10" s="4"/>
    </x:row>
    <x:row r="11" spans="1:10" ht="36.75" customHeight="1">
      <x:c r="A11" s="4"/>
      <x:c r="B11" s="13"/>
      <x:c r="C11" s="4"/>
      <x:c r="D11" s="4"/>
      <x:c r="E11" s="4"/>
      <x:c r="F11" s="4"/>
      <x:c r="G11" s="4"/>
      <x:c r="H11" s="4"/>
      <x:c r="I11" s="4"/>
      <x:c r="J11" s="4"/>
    </x:row>
    <x:row r="12" spans="1:7" ht="37.5" customHeight="1">
      <x:c r="A12" s="40" t="s">
        <x:v>1</x:v>
      </x:c>
      <x:c r="B12" s="40"/>
      <x:c r="C12" s="40"/>
      <x:c r="D12" s="4"/>
      <x:c r="E12" s="4"/>
      <x:c r="F12" s="4"/>
      <x:c r="G12" s="4"/>
    </x:row>
    <x:row r="13" spans="1:7" ht="45" customHeight="1">
      <x:c r="A13" s="38" t="s">
        <x:v>28</x:v>
      </x:c>
      <x:c r="B13" s="38" t="s">
        <x:v>2</x:v>
      </x:c>
      <x:c r="C13" s="38"/>
      <x:c r="D13" s="38"/>
      <x:c r="E13" s="38"/>
      <x:c r="F13" s="38"/>
      <x:c r="G13" s="38"/>
    </x:row>
    <x:row r="14" spans="1:7" ht="45" customHeight="1">
      <x:c r="A14" s="38"/>
      <x:c r="B14" s="10" t="s">
        <x:v>39</x:v>
      </x:c>
      <x:c r="C14" s="9" t="s">
        <x:v>35</x:v>
      </x:c>
      <x:c r="D14" s="9" t="s">
        <x:v>30</x:v>
      </x:c>
      <x:c r="E14" s="9" t="s">
        <x:v>41</x:v>
      </x:c>
      <x:c r="F14" s="9" t="s">
        <x:v>37</x:v>
      </x:c>
      <x:c r="G14" s="9" t="s">
        <x:v>34</x:v>
      </x:c>
    </x:row>
    <x:row r="15" spans="1:7" ht="45" customHeight="1">
      <x:c r="A15" s="27" t="s">
        <x:v>31</x:v>
      </x:c>
      <x:c r="B15" s="19">
        <x:f>C15+D15</x:f>
        <x:v>6765</x:v>
      </x:c>
      <x:c r="C15" s="19">
        <x:f>C16</x:f>
        <x:v>6394</x:v>
      </x:c>
      <x:c r="D15" s="19">
        <x:f t="shared" ref="D15:G15" si="1">D16</x:f>
        <x:v>371</x:v>
      </x:c>
      <x:c r="E15" s="19">
        <x:f t="shared" si="1"/>
        <x:v>0</x:v>
      </x:c>
      <x:c r="F15" s="19">
        <x:f t="shared" si="1"/>
        <x:v>0</x:v>
      </x:c>
      <x:c r="G15" s="19">
        <x:f t="shared" si="1"/>
        <x:v>0</x:v>
      </x:c>
    </x:row>
    <x:row r="16" spans="1:7" s="18" customFormat="1" ht="45" customHeight="1">
      <x:c r="A16" s="28" t="s">
        <x:v>40</x:v>
      </x:c>
      <x:c r="B16" s="26">
        <x:f>C16+D16+E16+F16+G16</x:f>
        <x:v>6765</x:v>
      </x:c>
      <x:c r="C16" s="26">
        <x:v>6394</x:v>
      </x:c>
      <x:c r="D16" s="26">
        <x:v>371</x:v>
      </x:c>
      <x:c r="E16" s="26">
        <x:v>0</x:v>
      </x:c>
      <x:c r="F16" s="26">
        <x:v>0</x:v>
      </x:c>
      <x:c r="G16" s="26">
        <x:v>0</x:v>
      </x:c>
    </x:row>
    <x:row r="17" spans="3:3">
      <x:c r="C17" s="34"/>
    </x:row>
    <x:row r="22" spans="12:12" ht="14.199999999999999">
      <x:c r="L22" s="20"/>
    </x:row>
  </x:sheetData>
  <x:mergeCells count="8">
    <x:mergeCell ref="A4:M4"/>
    <x:mergeCell ref="A5:C5"/>
    <x:mergeCell ref="A6:A7"/>
    <x:mergeCell ref="B6:I6"/>
    <x:mergeCell ref="J6:J7"/>
    <x:mergeCell ref="A12:C12"/>
    <x:mergeCell ref="A13:A14"/>
    <x:mergeCell ref="B13:G13"/>
  </x:mergeCells>
  <x:pageMargins left="0.40986111760139465" right="0.21972222626209259" top="0.9100000262260437" bottom="0.69972223043441772" header="0.5" footer="0.5"/>
  <x:pageSetup paperSize="9" scale="8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AJ15"/>
  <x:sheetViews>
    <x:sheetView topLeftCell="A1" zoomScaleNormal="100" zoomScaleSheetLayoutView="75" workbookViewId="0">
      <x:selection activeCell="AE9" activeCellId="0" sqref="AE9:AE9"/>
    </x:sheetView>
  </x:sheetViews>
  <x:sheetFormatPr defaultColWidth="8.88671875" defaultRowHeight="13.550000000000001"/>
  <x:cols>
    <x:col min="1" max="1" width="5.21875" style="1" customWidth="1"/>
    <x:col min="2" max="2" width="6.6640625" style="1" customWidth="1"/>
    <x:col min="3" max="3" width="6.5546875" style="1" customWidth="1"/>
    <x:col min="4" max="4" width="7.21875" style="1" customWidth="1"/>
    <x:col min="5" max="5" width="5.77734375" style="1" customWidth="1"/>
    <x:col min="6" max="6" width="5.21875" style="1" customWidth="1"/>
    <x:col min="7" max="7" width="5.77734375" style="1" customWidth="1"/>
    <x:col min="8" max="8" width="6.21875" style="1" customWidth="1"/>
    <x:col min="9" max="10" width="5.77734375" style="1" customWidth="1"/>
    <x:col min="11" max="11" width="5.21875" style="1" customWidth="1"/>
    <x:col min="12" max="22" width="5.77734375" style="1" customWidth="1"/>
    <x:col min="23" max="23" width="7.77734375" style="1" customWidth="1"/>
    <x:col min="24" max="26" width="5.77734375" style="1" customWidth="1"/>
    <x:col min="27" max="27" width="6.88671875" style="1" customWidth="1"/>
    <x:col min="28" max="30" width="5.77734375" style="1" customWidth="1"/>
    <x:col min="31" max="31" width="6" style="1" customWidth="1"/>
    <x:col min="32" max="35" width="5.77734375" style="1" customWidth="1"/>
    <x:col min="36" max="36" width="5" style="1" customWidth="1"/>
  </x:cols>
  <x:sheetData>
    <x:row r="1" ht="15" customHeight="1"/>
    <x:row r="2" spans="1:1" ht="15" customHeight="1">
      <x:c r="A2" s="3"/>
    </x:row>
    <x:row r="3" spans="2:3">
      <x:c r="B3" s="4"/>
      <x:c r="C3" s="4"/>
    </x:row>
    <x:row r="4" spans="1:32" ht="32.25" customHeight="1">
      <x:c r="A4" s="41" t="s">
        <x:v>47</x:v>
      </x:c>
      <x:c r="B4" s="41"/>
      <x:c r="C4" s="41"/>
      <x:c r="D4" s="41"/>
      <x:c r="E4" s="41"/>
      <x:c r="F4" s="41"/>
      <x:c r="G4" s="41"/>
      <x:c r="H4" s="41"/>
      <x:c r="I4" s="41"/>
      <x:c r="J4" s="41"/>
      <x:c r="K4" s="41"/>
      <x:c r="L4" s="41"/>
      <x:c r="M4" s="41"/>
      <x:c r="N4" s="41"/>
      <x:c r="O4" s="41"/>
      <x:c r="P4" s="41"/>
      <x:c r="Q4" s="41"/>
      <x:c r="R4" s="41"/>
      <x:c r="S4" s="41"/>
      <x:c r="T4" s="41"/>
      <x:c r="U4" s="41"/>
      <x:c r="V4" s="41"/>
      <x:c r="W4" s="41"/>
      <x:c r="X4" s="41"/>
      <x:c r="Y4" s="41"/>
      <x:c r="Z4" s="41"/>
      <x:c r="AA4" s="41"/>
      <x:c r="AB4" s="41"/>
      <x:c r="AC4" s="41"/>
      <x:c r="AD4" s="41"/>
      <x:c r="AE4" s="41"/>
      <x:c r="AF4" s="41"/>
    </x:row>
    <x:row r="5" spans="1:36" ht="20.25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  <x:c r="R5" s="2"/>
      <x:c r="S5" s="2"/>
      <x:c r="T5" s="2"/>
      <x:c r="U5" s="2"/>
      <x:c r="V5" s="2"/>
      <x:c r="W5" s="2"/>
      <x:c r="X5" s="2"/>
      <x:c r="Y5" s="2"/>
      <x:c r="Z5" s="2"/>
      <x:c r="AA5" s="2"/>
      <x:c r="AB5" s="2"/>
      <x:c r="AC5" s="2"/>
      <x:c r="AD5" s="2"/>
      <x:c r="AE5" s="2"/>
      <x:c r="AF5" s="42"/>
      <x:c r="AG5" s="43"/>
      <x:c r="AH5" s="43"/>
      <x:c r="AI5" s="43"/>
      <x:c r="AJ5" s="43"/>
    </x:row>
    <x:row r="6" spans="1:36" ht="50.100000000000001" customHeight="1">
      <x:c r="A6" s="44" t="s">
        <x:v>28</x:v>
      </x:c>
      <x:c r="B6" s="46" t="s">
        <x:v>43</x:v>
      </x:c>
      <x:c r="C6" s="46" t="s">
        <x:v>13</x:v>
      </x:c>
      <x:c r="D6" s="46"/>
      <x:c r="E6" s="46"/>
      <x:c r="F6" s="46"/>
      <x:c r="G6" s="46"/>
      <x:c r="H6" s="46"/>
      <x:c r="I6" s="46"/>
      <x:c r="J6" s="46" t="s">
        <x:v>19</x:v>
      </x:c>
      <x:c r="K6" s="46"/>
      <x:c r="L6" s="46"/>
      <x:c r="M6" s="46"/>
      <x:c r="N6" s="46"/>
      <x:c r="O6" s="46"/>
      <x:c r="P6" s="46"/>
      <x:c r="Q6" s="46" t="s">
        <x:v>20</x:v>
      </x:c>
      <x:c r="R6" s="46"/>
      <x:c r="S6" s="46"/>
      <x:c r="T6" s="46"/>
      <x:c r="U6" s="46"/>
      <x:c r="V6" s="46"/>
      <x:c r="W6" s="14" t="s">
        <x:v>9</x:v>
      </x:c>
      <x:c r="X6" s="46" t="s">
        <x:v>10</x:v>
      </x:c>
      <x:c r="Y6" s="46"/>
      <x:c r="Z6" s="46"/>
      <x:c r="AA6" s="46" t="s">
        <x:v>12</x:v>
      </x:c>
      <x:c r="AB6" s="46"/>
      <x:c r="AC6" s="46"/>
      <x:c r="AD6" s="46"/>
      <x:c r="AE6" s="46"/>
      <x:c r="AF6" s="46"/>
      <x:c r="AG6" s="46"/>
      <x:c r="AH6" s="32"/>
      <x:c r="AI6" s="46" t="s">
        <x:v>34</x:v>
      </x:c>
      <x:c r="AJ6" s="48" t="s">
        <x:v>6</x:v>
      </x:c>
    </x:row>
    <x:row r="7" spans="1:36" ht="50.100000000000001" customHeight="1">
      <x:c r="A7" s="45"/>
      <x:c r="B7" s="47"/>
      <x:c r="C7" s="5" t="s">
        <x:v>33</x:v>
      </x:c>
      <x:c r="D7" s="5" t="s">
        <x:v>11</x:v>
      </x:c>
      <x:c r="E7" s="5" t="s">
        <x:v>23</x:v>
      </x:c>
      <x:c r="F7" s="5" t="s">
        <x:v>8</x:v>
      </x:c>
      <x:c r="G7" s="5" t="s">
        <x:v>27</x:v>
      </x:c>
      <x:c r="H7" s="5" t="s">
        <x:v>26</x:v>
      </x:c>
      <x:c r="I7" s="5" t="s">
        <x:v>17</x:v>
      </x:c>
      <x:c r="J7" s="5" t="s">
        <x:v>33</x:v>
      </x:c>
      <x:c r="K7" s="5" t="s">
        <x:v>11</x:v>
      </x:c>
      <x:c r="L7" s="5" t="s">
        <x:v>23</x:v>
      </x:c>
      <x:c r="M7" s="5" t="s">
        <x:v>8</x:v>
      </x:c>
      <x:c r="N7" s="5" t="s">
        <x:v>27</x:v>
      </x:c>
      <x:c r="O7" s="5" t="s">
        <x:v>26</x:v>
      </x:c>
      <x:c r="P7" s="5" t="s">
        <x:v>18</x:v>
      </x:c>
      <x:c r="Q7" s="5" t="s">
        <x:v>33</x:v>
      </x:c>
      <x:c r="R7" s="5" t="s">
        <x:v>42</x:v>
      </x:c>
      <x:c r="S7" s="5" t="s">
        <x:v>23</x:v>
      </x:c>
      <x:c r="T7" s="5" t="s">
        <x:v>27</x:v>
      </x:c>
      <x:c r="U7" s="5" t="s">
        <x:v>26</x:v>
      </x:c>
      <x:c r="V7" s="5" t="s">
        <x:v>18</x:v>
      </x:c>
      <x:c r="W7" s="5" t="s">
        <x:v>14</x:v>
      </x:c>
      <x:c r="X7" s="6" t="s">
        <x:v>33</x:v>
      </x:c>
      <x:c r="Y7" s="5" t="s">
        <x:v>23</x:v>
      </x:c>
      <x:c r="Z7" s="5" t="s">
        <x:v>25</x:v>
      </x:c>
      <x:c r="AA7" s="6" t="s">
        <x:v>33</x:v>
      </x:c>
      <x:c r="AB7" s="5" t="s">
        <x:v>36</x:v>
      </x:c>
      <x:c r="AC7" s="5" t="s">
        <x:v>32</x:v>
      </x:c>
      <x:c r="AD7" s="5" t="s">
        <x:v>38</x:v>
      </x:c>
      <x:c r="AE7" s="5" t="s">
        <x:v>11</x:v>
      </x:c>
      <x:c r="AF7" s="5" t="s">
        <x:v>16</x:v>
      </x:c>
      <x:c r="AG7" s="5" t="s">
        <x:v>23</x:v>
      </x:c>
      <x:c r="AH7" s="33" t="s">
        <x:v>27</x:v>
      </x:c>
      <x:c r="AI7" s="47"/>
      <x:c r="AJ7" s="49"/>
    </x:row>
    <x:row r="8" spans="1:36" ht="50.100000000000001" customHeight="1">
      <x:c r="A8" s="15" t="s">
        <x:v>43</x:v>
      </x:c>
      <x:c r="B8" s="7">
        <x:f>C8+J8+Q8+AA8+AI8</x:f>
        <x:v>7136</x:v>
      </x:c>
      <x:c r="C8" s="7">
        <x:f>SUM(D8:I8)</x:f>
        <x:v>0</x:v>
      </x:c>
      <x:c r="D8" s="8">
        <x:f>D9</x:f>
        <x:v>0</x:v>
      </x:c>
      <x:c r="E8" s="8">
        <x:f t="shared" ref="E8:I8" si="0">E9</x:f>
        <x:v>0</x:v>
      </x:c>
      <x:c r="F8" s="8">
        <x:f t="shared" si="0"/>
        <x:v>0</x:v>
      </x:c>
      <x:c r="G8" s="8">
        <x:f t="shared" si="0"/>
        <x:v>0</x:v>
      </x:c>
      <x:c r="H8" s="8">
        <x:f t="shared" si="0"/>
        <x:v>0</x:v>
      </x:c>
      <x:c r="I8" s="8">
        <x:f t="shared" si="0"/>
        <x:v>0</x:v>
      </x:c>
      <x:c r="J8" s="8">
        <x:f>SUM(K8:P8)</x:f>
        <x:v>0</x:v>
      </x:c>
      <x:c r="K8" s="8">
        <x:f>K9</x:f>
        <x:v>0</x:v>
      </x:c>
      <x:c r="L8" s="8">
        <x:f t="shared" ref="L8:P8" si="1">L9</x:f>
        <x:v>0</x:v>
      </x:c>
      <x:c r="M8" s="8">
        <x:f t="shared" si="1"/>
        <x:v>0</x:v>
      </x:c>
      <x:c r="N8" s="8">
        <x:f t="shared" si="1"/>
        <x:v>0</x:v>
      </x:c>
      <x:c r="O8" s="8">
        <x:f t="shared" si="1"/>
        <x:v>0</x:v>
      </x:c>
      <x:c r="P8" s="8">
        <x:f t="shared" si="1"/>
        <x:v>0</x:v>
      </x:c>
      <x:c r="Q8" s="8">
        <x:f>SUM(R8:V8)</x:f>
        <x:v>0</x:v>
      </x:c>
      <x:c r="R8" s="8">
        <x:f>R9</x:f>
        <x:v>0</x:v>
      </x:c>
      <x:c r="S8" s="8">
        <x:f t="shared" ref="S8:U8" si="2">S9</x:f>
        <x:v>0</x:v>
      </x:c>
      <x:c r="T8" s="8">
        <x:f t="shared" si="2"/>
        <x:v>0</x:v>
      </x:c>
      <x:c r="U8" s="8">
        <x:f t="shared" si="2"/>
        <x:v>0</x:v>
      </x:c>
      <x:c r="V8" s="8">
        <x:f>V9</x:f>
        <x:v>0</x:v>
      </x:c>
      <x:c r="W8" s="8">
        <x:f t="shared" ref="T8:W9" si="3">SUM(W9:W9)</x:f>
        <x:v>0</x:v>
      </x:c>
      <x:c r="X8" s="8">
        <x:f>SUM(Y8:Z8)</x:f>
        <x:v>0</x:v>
      </x:c>
      <x:c r="Y8" s="8">
        <x:f>Y9</x:f>
        <x:v>0</x:v>
      </x:c>
      <x:c r="Z8" s="8">
        <x:f>Z9</x:f>
        <x:v>0</x:v>
      </x:c>
      <x:c r="AA8" s="8">
        <x:f>AB8+AC8+AD8+AE8+AF8+AG8+AH8</x:f>
        <x:v>7136</x:v>
      </x:c>
      <x:c r="AB8" s="8">
        <x:f>AB9</x:f>
        <x:v>51</x:v>
      </x:c>
      <x:c r="AC8" s="8">
        <x:f t="shared" ref="AC8:AH8" si="4">AC9</x:f>
        <x:v>382</x:v>
      </x:c>
      <x:c r="AD8" s="8">
        <x:f t="shared" si="4"/>
        <x:v>110</x:v>
      </x:c>
      <x:c r="AE8" s="8">
        <x:f t="shared" si="4"/>
        <x:v>4982</x:v>
      </x:c>
      <x:c r="AF8" s="8">
        <x:f t="shared" si="4"/>
        <x:v>753</x:v>
      </x:c>
      <x:c r="AG8" s="8">
        <x:f t="shared" si="4"/>
        <x:v>796</x:v>
      </x:c>
      <x:c r="AH8" s="8">
        <x:f t="shared" si="4"/>
        <x:v>62</x:v>
      </x:c>
      <x:c r="AI8" s="8">
        <x:f>AI9</x:f>
        <x:v>0</x:v>
      </x:c>
      <x:c r="AJ8" s="16"/>
    </x:row>
    <x:row r="9" spans="1:36" s="21" customFormat="1" ht="50.100000000000001" customHeight="1">
      <x:c r="A9" s="22" t="s">
        <x:v>40</x:v>
      </x:c>
      <x:c r="B9" s="7">
        <x:f>C9+J9+Q9+AA9+AI9</x:f>
        <x:v>7136</x:v>
      </x:c>
      <x:c r="C9" s="7">
        <x:f>SUM(D9:I9)</x:f>
        <x:v>0</x:v>
      </x:c>
      <x:c r="D9" s="8">
        <x:v>0</x:v>
      </x:c>
      <x:c r="E9" s="8">
        <x:v>0</x:v>
      </x:c>
      <x:c r="F9" s="23">
        <x:v>0</x:v>
      </x:c>
      <x:c r="G9" s="23">
        <x:v>0</x:v>
      </x:c>
      <x:c r="H9" s="23">
        <x:v>0</x:v>
      </x:c>
      <x:c r="I9" s="23">
        <x:v>0</x:v>
      </x:c>
      <x:c r="J9" s="8">
        <x:f>SUM(K9:P9)</x:f>
        <x:v>0</x:v>
      </x:c>
      <x:c r="K9" s="8">
        <x:f t="shared" ref="K9:P9" si="5">SUM(K10:K10)</x:f>
        <x:v>0</x:v>
      </x:c>
      <x:c r="L9" s="8">
        <x:v>0</x:v>
      </x:c>
      <x:c r="M9" s="8">
        <x:f t="shared" si="5"/>
        <x:v>0</x:v>
      </x:c>
      <x:c r="N9" s="8">
        <x:v>0</x:v>
      </x:c>
      <x:c r="O9" s="8">
        <x:v>0</x:v>
      </x:c>
      <x:c r="P9" s="8">
        <x:f t="shared" si="5"/>
        <x:v>0</x:v>
      </x:c>
      <x:c r="Q9" s="8">
        <x:f>SUM(R9:V9)</x:f>
        <x:v>0</x:v>
      </x:c>
      <x:c r="R9" s="8">
        <x:v>0</x:v>
      </x:c>
      <x:c r="S9" s="8">
        <x:v>0</x:v>
      </x:c>
      <x:c r="T9" s="8">
        <x:f t="shared" si="3"/>
        <x:v>0</x:v>
      </x:c>
      <x:c r="U9" s="8">
        <x:v>0</x:v>
      </x:c>
      <x:c r="V9" s="8">
        <x:v>0</x:v>
      </x:c>
      <x:c r="W9" s="8">
        <x:f t="shared" si="3"/>
        <x:v>0</x:v>
      </x:c>
      <x:c r="X9" s="8">
        <x:f>SUM(Y9:Z9)</x:f>
        <x:v>0</x:v>
      </x:c>
      <x:c r="Y9" s="8">
        <x:v>0</x:v>
      </x:c>
      <x:c r="Z9" s="8">
        <x:v>0</x:v>
      </x:c>
      <x:c r="AA9" s="8">
        <x:f>AB9+AC9+AD9+AE9+AF9+AG9+AH9</x:f>
        <x:v>7136</x:v>
      </x:c>
      <x:c r="AB9" s="8">
        <x:v>51</x:v>
      </x:c>
      <x:c r="AC9" s="8">
        <x:f>8+77+16+281</x:f>
        <x:v>382</x:v>
      </x:c>
      <x:c r="AD9" s="8">
        <x:f>43+67</x:f>
        <x:v>110</x:v>
      </x:c>
      <x:c r="AE9" s="8">
        <x:f>6+4900+25+1+10+1+12+27</x:f>
        <x:v>4982</x:v>
      </x:c>
      <x:c r="AF9" s="8">
        <x:f>15+560+178</x:f>
        <x:v>753</x:v>
      </x:c>
      <x:c r="AG9" s="8">
        <x:f>796</x:f>
        <x:v>796</x:v>
      </x:c>
      <x:c r="AH9" s="8">
        <x:f>58+4</x:f>
        <x:v>62</x:v>
      </x:c>
      <x:c r="AI9" s="8">
        <x:v>0</x:v>
      </x:c>
      <x:c r="AJ9" s="24"/>
    </x:row>
    <x:row r="10" spans="1:8" ht="18.75" customHeight="1">
      <x:c r="A10" s="50" t="s">
        <x:v>45</x:v>
      </x:c>
      <x:c r="B10" s="51"/>
      <x:c r="C10" s="51"/>
      <x:c r="D10" s="51"/>
      <x:c r="E10" s="51"/>
      <x:c r="F10" s="51"/>
      <x:c r="G10" s="51"/>
      <x:c r="H10" s="51"/>
    </x:row>
    <x:row r="11" spans="1:8" ht="18.75" customHeight="1">
      <x:c r="A11" s="50" t="s">
        <x:v>46</x:v>
      </x:c>
      <x:c r="B11" s="51"/>
      <x:c r="C11" s="51"/>
      <x:c r="D11" s="51"/>
      <x:c r="E11" s="51"/>
      <x:c r="F11" s="51"/>
      <x:c r="G11" s="51"/>
      <x:c r="H11" s="51"/>
    </x:row>
    <x:row r="12" spans="1:31" ht="19.5" customHeight="1">
      <x:c r="A12" s="52" t="s">
        <x:v>44</x:v>
      </x:c>
      <x:c r="B12" s="52"/>
      <x:c r="C12" s="52"/>
      <x:c r="D12" s="52"/>
      <x:c r="E12" s="52"/>
      <x:c r="F12" s="52"/>
      <x:c r="G12" s="52"/>
      <x:c r="H12" s="52"/>
      <x:c r="AD12" s="35"/>
      <x:c r="AE12" s="35"/>
    </x:row>
    <x:row r="13" ht="15.75" customHeight="1"/>
    <x:row r="14" ht="15" customHeight="1"/>
    <x:row r="15" spans="2:2">
      <x:c r="B15" s="12"/>
    </x:row>
  </x:sheetData>
  <x:mergeCells count="14">
    <x:mergeCell ref="A4:AF4"/>
    <x:mergeCell ref="AF5:AJ5"/>
    <x:mergeCell ref="A6:A7"/>
    <x:mergeCell ref="B6:B7"/>
    <x:mergeCell ref="C6:I6"/>
    <x:mergeCell ref="J6:P6"/>
    <x:mergeCell ref="Q6:V6"/>
    <x:mergeCell ref="X6:Z6"/>
    <x:mergeCell ref="AA6:AG6"/>
    <x:mergeCell ref="AI6:AI7"/>
    <x:mergeCell ref="AJ6:AJ7"/>
    <x:mergeCell ref="A10:H10"/>
    <x:mergeCell ref="A11:H11"/>
    <x:mergeCell ref="A12:H12"/>
  </x:mergeCells>
  <x:pageMargins left="0.47972223162651062" right="0.33000001311302185" top="0.85000002384185791" bottom="0.63972222805023193" header="0.5" footer="0.37986111640930176"/>
  <x:pageSetup paperSize="9" scale="5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가로등(일반현황)</vt:lpstr>
      <vt:lpstr>가로등(광원별)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행복한na</dc:creator>
  <cp:lastModifiedBy>ganghwa</cp:lastModifiedBy>
  <cp:revision>3</cp:revision>
  <cp:lastPrinted>2022-05-25T00:32:15.000</cp:lastPrinted>
  <dcterms:created xsi:type="dcterms:W3CDTF">2010-07-26T01:14:24.000</dcterms:created>
  <dcterms:modified xsi:type="dcterms:W3CDTF">2026-01-21T04:14:54.945</dcterms:modified>
  <cp:version>1100.0100.01</cp:version>
</cp:coreProperties>
</file>