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Desktop\서영(2025~2026)\2026년\유휴공유재산 공개\2026.5월말 기준\"/>
    </mc:Choice>
  </mc:AlternateContent>
  <bookViews>
    <workbookView xWindow="28680" yWindow="-120" windowWidth="29040" windowHeight="15720"/>
  </bookViews>
  <sheets>
    <sheet name="목록" sheetId="1" r:id="rId1"/>
  </sheets>
  <calcPr calcId="162913"/>
</workbook>
</file>

<file path=xl/calcChain.xml><?xml version="1.0" encoding="utf-8"?>
<calcChain xmlns="http://schemas.openxmlformats.org/spreadsheetml/2006/main">
  <c r="K8" i="1" l="1"/>
  <c r="L8" i="1"/>
  <c r="M8" i="1" l="1"/>
  <c r="L38" i="1"/>
  <c r="K38" i="1"/>
  <c r="L37" i="1"/>
  <c r="K37" i="1"/>
  <c r="L36" i="1"/>
  <c r="K36" i="1"/>
  <c r="L35" i="1"/>
  <c r="K35" i="1"/>
  <c r="L34" i="1"/>
  <c r="K34" i="1"/>
  <c r="L33" i="1"/>
  <c r="K33" i="1"/>
  <c r="L32" i="1"/>
  <c r="K32" i="1"/>
  <c r="L31" i="1"/>
  <c r="K31" i="1"/>
  <c r="L30" i="1"/>
  <c r="K30" i="1"/>
  <c r="L29" i="1"/>
  <c r="K29" i="1"/>
  <c r="L28" i="1"/>
  <c r="K28" i="1"/>
  <c r="L27" i="1"/>
  <c r="K27" i="1"/>
  <c r="L26" i="1"/>
  <c r="K26" i="1"/>
  <c r="L25" i="1"/>
  <c r="K25" i="1"/>
  <c r="L24" i="1"/>
  <c r="K24" i="1"/>
  <c r="L23" i="1"/>
  <c r="K23" i="1"/>
  <c r="L22" i="1"/>
  <c r="K22" i="1"/>
  <c r="L21" i="1"/>
  <c r="K21" i="1"/>
  <c r="L20" i="1"/>
  <c r="K20" i="1"/>
  <c r="L19" i="1"/>
  <c r="K19" i="1"/>
  <c r="L18" i="1"/>
  <c r="K18" i="1"/>
  <c r="L17" i="1"/>
  <c r="K17" i="1"/>
  <c r="L16" i="1"/>
  <c r="K16" i="1"/>
  <c r="L15" i="1"/>
  <c r="K15" i="1"/>
  <c r="L14" i="1"/>
  <c r="K14" i="1"/>
  <c r="L13" i="1"/>
  <c r="K13" i="1"/>
  <c r="L12" i="1"/>
  <c r="K12" i="1"/>
  <c r="L11" i="1"/>
  <c r="K11" i="1"/>
  <c r="L10" i="1"/>
  <c r="K10" i="1"/>
  <c r="L9" i="1"/>
  <c r="K9" i="1"/>
  <c r="L7" i="1"/>
  <c r="K7" i="1"/>
  <c r="L6" i="1"/>
  <c r="K6" i="1"/>
  <c r="L5" i="1"/>
  <c r="K5" i="1"/>
  <c r="F4" i="1"/>
  <c r="C4" i="1"/>
  <c r="M11" i="1" l="1"/>
  <c r="M27" i="1"/>
  <c r="M12" i="1"/>
  <c r="M28" i="1"/>
  <c r="M5" i="1"/>
  <c r="M13" i="1"/>
  <c r="M29" i="1"/>
  <c r="M9" i="1"/>
  <c r="M25" i="1"/>
  <c r="M18" i="1"/>
  <c r="M34" i="1"/>
  <c r="M7" i="1"/>
  <c r="M20" i="1"/>
  <c r="M35" i="1"/>
  <c r="M19" i="1"/>
  <c r="M10" i="1"/>
  <c r="M17" i="1"/>
  <c r="M33" i="1"/>
  <c r="M14" i="1"/>
  <c r="M30" i="1"/>
  <c r="M16" i="1"/>
  <c r="M32" i="1"/>
  <c r="M15" i="1"/>
  <c r="M31" i="1"/>
  <c r="M6" i="1"/>
  <c r="M24" i="1"/>
  <c r="M21" i="1"/>
  <c r="M26" i="1"/>
  <c r="M36" i="1"/>
  <c r="M22" i="1"/>
  <c r="M37" i="1"/>
  <c r="M23" i="1"/>
  <c r="M38" i="1"/>
</calcChain>
</file>

<file path=xl/sharedStrings.xml><?xml version="1.0" encoding="utf-8"?>
<sst xmlns="http://schemas.openxmlformats.org/spreadsheetml/2006/main" count="250" uniqueCount="54">
  <si>
    <t>오류 검증</t>
  </si>
  <si>
    <t>재산관리관</t>
  </si>
  <si>
    <t>일반재산</t>
  </si>
  <si>
    <t>지자체</t>
  </si>
  <si>
    <t>연번</t>
  </si>
  <si>
    <t>소재지(지번)</t>
    <phoneticPr fontId="3" type="noConversion"/>
  </si>
  <si>
    <t>토지/건물</t>
    <phoneticPr fontId="3" type="noConversion"/>
  </si>
  <si>
    <t>(공부상)지목</t>
    <phoneticPr fontId="3" type="noConversion"/>
  </si>
  <si>
    <t>답</t>
  </si>
  <si>
    <t>(공부상)면적(㎡)</t>
    <phoneticPr fontId="3" type="noConversion"/>
  </si>
  <si>
    <t>토지</t>
    <phoneticPr fontId="3" type="noConversion"/>
  </si>
  <si>
    <t>토지</t>
    <phoneticPr fontId="3" type="noConversion"/>
  </si>
  <si>
    <t>인천 강화군</t>
    <phoneticPr fontId="3" type="noConversion"/>
  </si>
  <si>
    <t>인천 강화군</t>
    <phoneticPr fontId="3" type="noConversion"/>
  </si>
  <si>
    <t>행정국 총무과</t>
    <phoneticPr fontId="3" type="noConversion"/>
  </si>
  <si>
    <t xml:space="preserve">인천광역시 강화군 강화읍 신문리 404 </t>
  </si>
  <si>
    <t xml:space="preserve">인천광역시 강화군 양사면 철산리 483 </t>
  </si>
  <si>
    <t>전</t>
  </si>
  <si>
    <t>활용계획</t>
    <phoneticPr fontId="3" type="noConversion"/>
  </si>
  <si>
    <t>재산구분
(행정/일반)</t>
    <phoneticPr fontId="3" type="noConversion"/>
  </si>
  <si>
    <t>대부 신청시 개별 검토예정</t>
  </si>
  <si>
    <t xml:space="preserve">인천광역시 강화군 선원면 연리 422-12 </t>
  </si>
  <si>
    <t xml:space="preserve">인천광역시 강화군 선원면 신정리 12-44 </t>
  </si>
  <si>
    <t xml:space="preserve">인천광역시 강화군 선원면 신정리 12-45 </t>
  </si>
  <si>
    <t xml:space="preserve">인천광역시 강화군 불은면 신현리 149-11 </t>
  </si>
  <si>
    <t xml:space="preserve">인천광역시 강화군 불은면 신현리 158-9 </t>
  </si>
  <si>
    <t xml:space="preserve">인천광역시 강화군 불은면 신현리 404-3 </t>
  </si>
  <si>
    <t xml:space="preserve">인천광역시 강화군 불은면 삼동암리 821-9 </t>
  </si>
  <si>
    <t xml:space="preserve">인천광역시 강화군 불은면 삼동암리 948-3 </t>
  </si>
  <si>
    <t xml:space="preserve">인천광역시 강화군 길상면 온수리 678-11 </t>
  </si>
  <si>
    <t xml:space="preserve">인천광역시 강화군 양도면 삼흥리 989 </t>
  </si>
  <si>
    <t xml:space="preserve">인천광역시 강화군 양도면 길정리 178-1 </t>
  </si>
  <si>
    <t xml:space="preserve">인천광역시 강화군 하점면 신삼리 471-1 </t>
  </si>
  <si>
    <t xml:space="preserve">인천광역시 강화군 양사면 철산리 487 </t>
  </si>
  <si>
    <t xml:space="preserve">인천광역시 강화군 양사면 북성리 153-1 </t>
  </si>
  <si>
    <t xml:space="preserve">인천광역시 강화군 양사면 북성리 528 </t>
  </si>
  <si>
    <t xml:space="preserve">인천광역시 강화군 양사면 인화리 991-2 </t>
  </si>
  <si>
    <t xml:space="preserve">인천광역시 강화군 송해면 신당리 680 </t>
  </si>
  <si>
    <t xml:space="preserve">인천광역시 강화군 송해면 숭뢰리 590-1 </t>
  </si>
  <si>
    <t xml:space="preserve">인천광역시 강화군 송해면 숭뢰리 596-2 </t>
  </si>
  <si>
    <t xml:space="preserve">인천광역시 강화군 송해면 숭뢰리 596-4 </t>
  </si>
  <si>
    <t xml:space="preserve">인천광역시 강화군 송해면 숭뢰리 596-5 </t>
  </si>
  <si>
    <t xml:space="preserve">인천광역시 강화군 송해면 숭뢰리 596-7 </t>
  </si>
  <si>
    <t xml:space="preserve">인천광역시 강화군 송해면 숭뢰리 596-8 </t>
  </si>
  <si>
    <t xml:space="preserve">인천광역시 강화군 송해면 숭뢰리 596-9 </t>
  </si>
  <si>
    <t xml:space="preserve">인천광역시 강화군 송해면 숭뢰리 602-2 </t>
  </si>
  <si>
    <t xml:space="preserve">인천광역시 강화군 송해면 숭뢰리 606-2 </t>
  </si>
  <si>
    <t xml:space="preserve">인천광역시 강화군 송해면 숭뢰리 804-1 </t>
  </si>
  <si>
    <t>인천광역시 강화군 송해면 하도리 210-8</t>
  </si>
  <si>
    <t xml:space="preserve">인천광역시 강화군 교동면 상용리 480-3 </t>
  </si>
  <si>
    <t xml:space="preserve">인천광역시 강화군 삼산면 미법리 1-2 </t>
  </si>
  <si>
    <t xml:space="preserve">인천광역시 강화군 삼산면 미법리 1-4 </t>
  </si>
  <si>
    <t xml:space="preserve">인천광역시 강화군 삼산면 미법리 1-5 </t>
  </si>
  <si>
    <t>유휴 공유재산 리스트 지자체 누리집 공개(2026.5.31.기준)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</si>
</sst>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1" fillId="2" borderId="1" xfId="0" applyFont="1" applyFill="1" applyBorder="1" applyAlignment="1">
      <alignment horizontal="center" vertical="top"/>
    </xf>
    <xf numFmtId="41" fontId="6" fillId="0" borderId="0" applyFont="0" applyFill="0" applyBorder="0" applyAlignment="0" applyProtection="0">
      <alignment vertical="center"/>
    </xf>
  </cellStyleXfs>
  <cellXfs count="35">
    <xf numFmtId="0" fontId="0" fillId="0" borderId="0" xfId="0" applyAlignment="1"/>
    <xf numFmtId="0" fontId="1" fillId="2" borderId="1" xfId="0" applyFont="1" applyFill="1" applyBorder="1" applyAlignment="1">
      <alignment horizontal="center" vertical="top"/>
    </xf>
    <xf numFmtId="0" fontId="1" fillId="0" borderId="1" xfId="0" applyFont="1" applyFill="1" applyBorder="1" applyAlignment="1">
      <alignment vertical="top"/>
    </xf>
    <xf numFmtId="0" fontId="1" fillId="0" borderId="1" xfId="0" applyFont="1" applyFill="1" applyBorder="1" applyAlignment="1">
      <alignment horizontal="center" vertical="top"/>
    </xf>
    <xf numFmtId="0" fontId="0" fillId="0" borderId="1" xfId="1" applyFont="1" applyFill="1" applyBorder="1" applyAlignment="1">
      <alignment horizontal="center"/>
    </xf>
    <xf numFmtId="0" fontId="0" fillId="0" borderId="1" xfId="1" applyFont="1" applyFill="1" applyBorder="1" applyAlignment="1"/>
    <xf numFmtId="0" fontId="0" fillId="0" borderId="0" xfId="0" applyAlignment="1">
      <alignment horizontal="center"/>
    </xf>
    <xf numFmtId="0" fontId="1" fillId="2" borderId="2" xfId="0" applyFont="1" applyFill="1" applyBorder="1" applyAlignment="1">
      <alignment horizontal="center" vertical="top"/>
    </xf>
    <xf numFmtId="0" fontId="1" fillId="0" borderId="2" xfId="0" applyFont="1" applyFill="1" applyBorder="1" applyAlignment="1">
      <alignment horizontal="center" vertical="top"/>
    </xf>
    <xf numFmtId="0" fontId="0" fillId="0" borderId="2" xfId="1" applyFont="1" applyFill="1" applyBorder="1" applyAlignment="1"/>
    <xf numFmtId="0" fontId="0" fillId="3" borderId="1" xfId="1" applyFont="1" applyFill="1" applyBorder="1" applyAlignment="1">
      <alignment horizontal="center"/>
    </xf>
    <xf numFmtId="0" fontId="0" fillId="3" borderId="1" xfId="1" applyFont="1" applyFill="1" applyBorder="1" applyAlignment="1"/>
    <xf numFmtId="0" fontId="1" fillId="4" borderId="1" xfId="0" applyFont="1" applyFill="1" applyBorder="1" applyAlignment="1">
      <alignment horizontal="center" vertical="top"/>
    </xf>
    <xf numFmtId="0" fontId="5" fillId="0" borderId="1" xfId="0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4" fillId="0" borderId="1" xfId="1" applyFont="1" applyFill="1" applyBorder="1" applyAlignment="1">
      <alignment horizontal="center"/>
    </xf>
    <xf numFmtId="0" fontId="0" fillId="0" borderId="1" xfId="1" applyFont="1" applyFill="1" applyBorder="1" applyAlignment="1">
      <alignment horizontal="center"/>
    </xf>
    <xf numFmtId="0" fontId="0" fillId="0" borderId="8" xfId="0" applyFont="1" applyBorder="1">
      <alignment vertical="center"/>
    </xf>
    <xf numFmtId="0" fontId="4" fillId="0" borderId="8" xfId="0" applyFont="1" applyBorder="1">
      <alignment vertical="center"/>
    </xf>
    <xf numFmtId="0" fontId="0" fillId="0" borderId="8" xfId="0" applyFont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41" fontId="1" fillId="0" borderId="1" xfId="2" applyFont="1" applyFill="1" applyBorder="1" applyAlignment="1">
      <alignment horizontal="center" vertical="top"/>
    </xf>
    <xf numFmtId="0" fontId="0" fillId="0" borderId="9" xfId="0" applyFont="1" applyBorder="1">
      <alignment vertical="center"/>
    </xf>
    <xf numFmtId="0" fontId="0" fillId="0" borderId="9" xfId="0" applyFont="1" applyBorder="1" applyAlignment="1">
      <alignment horizontal="center" vertical="center"/>
    </xf>
    <xf numFmtId="41" fontId="0" fillId="0" borderId="9" xfId="2" applyFont="1" applyBorder="1" applyAlignment="1">
      <alignment horizontal="center" vertical="center"/>
    </xf>
    <xf numFmtId="0" fontId="0" fillId="0" borderId="1" xfId="1" applyFont="1" applyFill="1" applyBorder="1" applyAlignment="1"/>
    <xf numFmtId="0" fontId="2" fillId="2" borderId="5" xfId="0" applyFont="1" applyFill="1" applyBorder="1" applyAlignment="1">
      <alignment horizontal="center" vertical="top"/>
    </xf>
    <xf numFmtId="0" fontId="1" fillId="2" borderId="7" xfId="0" applyFont="1" applyFill="1" applyBorder="1" applyAlignment="1">
      <alignment horizontal="center" vertical="top"/>
    </xf>
    <xf numFmtId="0" fontId="1" fillId="2" borderId="1" xfId="0" applyFont="1" applyFill="1" applyBorder="1" applyAlignment="1">
      <alignment horizontal="center" vertical="center"/>
    </xf>
    <xf numFmtId="0" fontId="0" fillId="0" borderId="1" xfId="1" applyFont="1" applyFill="1" applyBorder="1" applyAlignment="1">
      <alignment vertical="center"/>
    </xf>
    <xf numFmtId="0" fontId="1" fillId="5" borderId="3" xfId="0" applyFont="1" applyFill="1" applyBorder="1" applyAlignment="1">
      <alignment horizontal="center" vertical="center"/>
    </xf>
    <xf numFmtId="0" fontId="1" fillId="5" borderId="4" xfId="0" applyFont="1" applyFill="1" applyBorder="1" applyAlignment="1">
      <alignment horizontal="center" vertical="center"/>
    </xf>
    <xf numFmtId="0" fontId="1" fillId="4" borderId="5" xfId="1" applyFont="1" applyFill="1" applyBorder="1" applyAlignment="1">
      <alignment horizontal="center" vertical="center"/>
    </xf>
    <xf numFmtId="0" fontId="0" fillId="4" borderId="6" xfId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쉼표 [0]" xfId="2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38"/>
  <sheetViews>
    <sheetView tabSelected="1" zoomScale="85" zoomScaleNormal="85" zoomScaleSheetLayoutView="85" workbookViewId="0">
      <pane xSplit="2" ySplit="4" topLeftCell="C5" activePane="bottomRight" state="frozen"/>
      <selection pane="topRight"/>
      <selection pane="bottomLeft"/>
      <selection pane="bottomRight" sqref="A1:M1"/>
    </sheetView>
  </sheetViews>
  <sheetFormatPr defaultColWidth="9" defaultRowHeight="16.5" x14ac:dyDescent="0.3"/>
  <cols>
    <col min="1" max="1" width="5.5" bestFit="1" customWidth="1"/>
    <col min="2" max="2" width="11.625" bestFit="1" customWidth="1"/>
    <col min="3" max="3" width="40.5" bestFit="1" customWidth="1"/>
    <col min="4" max="4" width="10.125" style="6" bestFit="1" customWidth="1"/>
    <col min="5" max="5" width="12.625" bestFit="1" customWidth="1"/>
    <col min="6" max="6" width="16.125" style="6" bestFit="1" customWidth="1"/>
    <col min="7" max="7" width="11.125" customWidth="1"/>
    <col min="8" max="8" width="13.75" bestFit="1" customWidth="1"/>
    <col min="9" max="9" width="25.5" bestFit="1" customWidth="1"/>
    <col min="10" max="10" width="4.25" hidden="1" customWidth="1"/>
    <col min="11" max="12" width="2.875" hidden="1" customWidth="1"/>
    <col min="13" max="13" width="9.875" hidden="1" customWidth="1"/>
    <col min="14" max="14" width="0" hidden="1" customWidth="1"/>
  </cols>
  <sheetData>
    <row r="1" spans="1:13" ht="70.5" customHeight="1" x14ac:dyDescent="0.3">
      <c r="A1" s="26" t="s">
        <v>53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7"/>
    </row>
    <row r="2" spans="1:13" ht="27" customHeight="1" x14ac:dyDescent="0.3">
      <c r="A2" s="28" t="s">
        <v>4</v>
      </c>
      <c r="B2" s="28" t="s">
        <v>3</v>
      </c>
      <c r="C2" s="28" t="s">
        <v>5</v>
      </c>
      <c r="D2" s="30" t="s">
        <v>6</v>
      </c>
      <c r="E2" s="32" t="s">
        <v>10</v>
      </c>
      <c r="F2" s="33"/>
      <c r="G2" s="34" t="s">
        <v>19</v>
      </c>
      <c r="H2" s="28" t="s">
        <v>1</v>
      </c>
      <c r="I2" s="28" t="s">
        <v>18</v>
      </c>
      <c r="J2" s="9"/>
      <c r="K2" s="5"/>
      <c r="L2" s="5"/>
      <c r="M2" s="1" t="s">
        <v>0</v>
      </c>
    </row>
    <row r="3" spans="1:13" ht="20.100000000000001" customHeight="1" x14ac:dyDescent="0.3">
      <c r="A3" s="29"/>
      <c r="B3" s="29"/>
      <c r="C3" s="29"/>
      <c r="D3" s="31"/>
      <c r="E3" s="12" t="s">
        <v>7</v>
      </c>
      <c r="F3" s="1" t="s">
        <v>9</v>
      </c>
      <c r="G3" s="29"/>
      <c r="H3" s="29"/>
      <c r="I3" s="29"/>
      <c r="J3" s="7"/>
      <c r="K3" s="1"/>
      <c r="L3" s="1"/>
      <c r="M3" s="25"/>
    </row>
    <row r="4" spans="1:13" ht="20.100000000000001" customHeight="1" x14ac:dyDescent="0.3">
      <c r="A4" s="2"/>
      <c r="B4" s="3"/>
      <c r="C4" s="3">
        <f>SUBTOTAL(3,C5:C38)</f>
        <v>34</v>
      </c>
      <c r="D4" s="3"/>
      <c r="E4" s="3"/>
      <c r="F4" s="21">
        <f>SUBTOTAL(9,F5:F38)</f>
        <v>40915</v>
      </c>
      <c r="G4" s="3"/>
      <c r="H4" s="3"/>
      <c r="I4" s="3"/>
      <c r="J4" s="8"/>
      <c r="K4" s="3"/>
      <c r="L4" s="3"/>
      <c r="M4" s="3"/>
    </row>
    <row r="5" spans="1:13" ht="20.100000000000001" customHeight="1" x14ac:dyDescent="0.3">
      <c r="A5" s="16">
        <v>1</v>
      </c>
      <c r="B5" s="13" t="s">
        <v>12</v>
      </c>
      <c r="C5" s="22" t="s">
        <v>15</v>
      </c>
      <c r="D5" s="14" t="s">
        <v>11</v>
      </c>
      <c r="E5" s="23" t="s">
        <v>17</v>
      </c>
      <c r="F5" s="24">
        <v>60</v>
      </c>
      <c r="G5" s="13" t="s">
        <v>2</v>
      </c>
      <c r="H5" s="13" t="s">
        <v>14</v>
      </c>
      <c r="I5" s="15" t="s">
        <v>20</v>
      </c>
      <c r="J5" s="9"/>
      <c r="K5" s="10" t="e">
        <f>VLOOKUP(G5,#REF!,2)</f>
        <v>#REF!</v>
      </c>
      <c r="L5" s="10" t="e">
        <f>LEFT(#REF!,1)</f>
        <v>#REF!</v>
      </c>
      <c r="M5" s="11" t="e">
        <f t="shared" ref="M5:M38" si="0">EXACT(K5,L5)</f>
        <v>#REF!</v>
      </c>
    </row>
    <row r="6" spans="1:13" ht="20.100000000000001" customHeight="1" x14ac:dyDescent="0.3">
      <c r="A6" s="4">
        <v>2</v>
      </c>
      <c r="B6" s="13" t="s">
        <v>13</v>
      </c>
      <c r="C6" s="18" t="s">
        <v>21</v>
      </c>
      <c r="D6" s="14" t="s">
        <v>11</v>
      </c>
      <c r="E6" s="19" t="s">
        <v>17</v>
      </c>
      <c r="F6" s="20">
        <v>322</v>
      </c>
      <c r="G6" s="13" t="s">
        <v>2</v>
      </c>
      <c r="H6" s="13" t="s">
        <v>14</v>
      </c>
      <c r="I6" s="15" t="s">
        <v>20</v>
      </c>
      <c r="J6" s="9"/>
      <c r="K6" s="10" t="e">
        <f>VLOOKUP(G6,#REF!,2)</f>
        <v>#REF!</v>
      </c>
      <c r="L6" s="10" t="e">
        <f>LEFT(#REF!,1)</f>
        <v>#REF!</v>
      </c>
      <c r="M6" s="11" t="e">
        <f t="shared" si="0"/>
        <v>#REF!</v>
      </c>
    </row>
    <row r="7" spans="1:13" ht="20.100000000000001" customHeight="1" x14ac:dyDescent="0.3">
      <c r="A7" s="4">
        <v>3</v>
      </c>
      <c r="B7" s="13" t="s">
        <v>12</v>
      </c>
      <c r="C7" s="18" t="s">
        <v>22</v>
      </c>
      <c r="D7" s="14" t="s">
        <v>11</v>
      </c>
      <c r="E7" s="19" t="s">
        <v>8</v>
      </c>
      <c r="F7" s="20">
        <v>749</v>
      </c>
      <c r="G7" s="13" t="s">
        <v>2</v>
      </c>
      <c r="H7" s="13" t="s">
        <v>14</v>
      </c>
      <c r="I7" s="15" t="s">
        <v>20</v>
      </c>
      <c r="J7" s="9"/>
      <c r="K7" s="10" t="e">
        <f>VLOOKUP(G7,#REF!,2)</f>
        <v>#REF!</v>
      </c>
      <c r="L7" s="10" t="e">
        <f>LEFT(#REF!,1)</f>
        <v>#REF!</v>
      </c>
      <c r="M7" s="11" t="e">
        <f t="shared" si="0"/>
        <v>#REF!</v>
      </c>
    </row>
    <row r="8" spans="1:13" ht="20.100000000000001" customHeight="1" x14ac:dyDescent="0.3">
      <c r="A8" s="4">
        <v>4</v>
      </c>
      <c r="B8" s="13" t="s">
        <v>13</v>
      </c>
      <c r="C8" s="18" t="s">
        <v>23</v>
      </c>
      <c r="D8" s="14" t="s">
        <v>11</v>
      </c>
      <c r="E8" s="19" t="s">
        <v>8</v>
      </c>
      <c r="F8" s="20">
        <v>651</v>
      </c>
      <c r="G8" s="13" t="s">
        <v>2</v>
      </c>
      <c r="H8" s="13" t="s">
        <v>14</v>
      </c>
      <c r="I8" s="15" t="s">
        <v>20</v>
      </c>
      <c r="J8" s="9"/>
      <c r="K8" s="10" t="e">
        <f>VLOOKUP(G8,#REF!,2)</f>
        <v>#REF!</v>
      </c>
      <c r="L8" s="10" t="e">
        <f>LEFT(#REF!,1)</f>
        <v>#REF!</v>
      </c>
      <c r="M8" s="11" t="e">
        <f t="shared" si="0"/>
        <v>#REF!</v>
      </c>
    </row>
    <row r="9" spans="1:13" ht="20.100000000000001" customHeight="1" x14ac:dyDescent="0.3">
      <c r="A9" s="4">
        <v>5</v>
      </c>
      <c r="B9" s="13" t="s">
        <v>12</v>
      </c>
      <c r="C9" s="18" t="s">
        <v>24</v>
      </c>
      <c r="D9" s="14" t="s">
        <v>11</v>
      </c>
      <c r="E9" s="19" t="s">
        <v>17</v>
      </c>
      <c r="F9" s="20">
        <v>1061</v>
      </c>
      <c r="G9" s="13" t="s">
        <v>2</v>
      </c>
      <c r="H9" s="13" t="s">
        <v>14</v>
      </c>
      <c r="I9" s="15" t="s">
        <v>20</v>
      </c>
      <c r="J9" s="9"/>
      <c r="K9" s="10" t="e">
        <f>VLOOKUP(G9,#REF!,2)</f>
        <v>#REF!</v>
      </c>
      <c r="L9" s="10" t="e">
        <f>LEFT(#REF!,1)</f>
        <v>#REF!</v>
      </c>
      <c r="M9" s="11" t="e">
        <f t="shared" si="0"/>
        <v>#REF!</v>
      </c>
    </row>
    <row r="10" spans="1:13" ht="20.100000000000001" customHeight="1" x14ac:dyDescent="0.3">
      <c r="A10" s="16">
        <v>6</v>
      </c>
      <c r="B10" s="13" t="s">
        <v>13</v>
      </c>
      <c r="C10" s="18" t="s">
        <v>25</v>
      </c>
      <c r="D10" s="14" t="s">
        <v>11</v>
      </c>
      <c r="E10" s="19" t="s">
        <v>17</v>
      </c>
      <c r="F10" s="20">
        <v>221</v>
      </c>
      <c r="G10" s="13" t="s">
        <v>2</v>
      </c>
      <c r="H10" s="13" t="s">
        <v>14</v>
      </c>
      <c r="I10" s="15" t="s">
        <v>20</v>
      </c>
      <c r="J10" s="9"/>
      <c r="K10" s="10" t="e">
        <f>VLOOKUP(G10,#REF!,2)</f>
        <v>#REF!</v>
      </c>
      <c r="L10" s="10" t="e">
        <f>LEFT(#REF!,1)</f>
        <v>#REF!</v>
      </c>
      <c r="M10" s="11" t="e">
        <f t="shared" si="0"/>
        <v>#REF!</v>
      </c>
    </row>
    <row r="11" spans="1:13" ht="20.100000000000001" customHeight="1" x14ac:dyDescent="0.3">
      <c r="A11" s="16">
        <v>7</v>
      </c>
      <c r="B11" s="13" t="s">
        <v>12</v>
      </c>
      <c r="C11" s="18" t="s">
        <v>26</v>
      </c>
      <c r="D11" s="14" t="s">
        <v>11</v>
      </c>
      <c r="E11" s="19" t="s">
        <v>17</v>
      </c>
      <c r="F11" s="20">
        <v>1019</v>
      </c>
      <c r="G11" s="13" t="s">
        <v>2</v>
      </c>
      <c r="H11" s="13" t="s">
        <v>14</v>
      </c>
      <c r="I11" s="15" t="s">
        <v>20</v>
      </c>
      <c r="J11" s="9"/>
      <c r="K11" s="10" t="e">
        <f>VLOOKUP(G11,#REF!,2)</f>
        <v>#REF!</v>
      </c>
      <c r="L11" s="10" t="e">
        <f>LEFT(#REF!,1)</f>
        <v>#REF!</v>
      </c>
      <c r="M11" s="11" t="e">
        <f t="shared" si="0"/>
        <v>#REF!</v>
      </c>
    </row>
    <row r="12" spans="1:13" ht="20.100000000000001" customHeight="1" x14ac:dyDescent="0.3">
      <c r="A12" s="16">
        <v>8</v>
      </c>
      <c r="B12" s="13" t="s">
        <v>13</v>
      </c>
      <c r="C12" s="18" t="s">
        <v>27</v>
      </c>
      <c r="D12" s="14" t="s">
        <v>11</v>
      </c>
      <c r="E12" s="19" t="s">
        <v>17</v>
      </c>
      <c r="F12" s="20">
        <v>1884</v>
      </c>
      <c r="G12" s="13" t="s">
        <v>2</v>
      </c>
      <c r="H12" s="13" t="s">
        <v>14</v>
      </c>
      <c r="I12" s="15" t="s">
        <v>20</v>
      </c>
      <c r="J12" s="9"/>
      <c r="K12" s="10" t="e">
        <f>VLOOKUP(G12,#REF!,2)</f>
        <v>#REF!</v>
      </c>
      <c r="L12" s="10" t="e">
        <f>LEFT(#REF!,1)</f>
        <v>#REF!</v>
      </c>
      <c r="M12" s="11" t="e">
        <f t="shared" si="0"/>
        <v>#REF!</v>
      </c>
    </row>
    <row r="13" spans="1:13" ht="20.100000000000001" customHeight="1" x14ac:dyDescent="0.3">
      <c r="A13" s="16">
        <v>9</v>
      </c>
      <c r="B13" s="13" t="s">
        <v>12</v>
      </c>
      <c r="C13" s="18" t="s">
        <v>28</v>
      </c>
      <c r="D13" s="14" t="s">
        <v>11</v>
      </c>
      <c r="E13" s="19" t="s">
        <v>8</v>
      </c>
      <c r="F13" s="20">
        <v>89</v>
      </c>
      <c r="G13" s="13" t="s">
        <v>2</v>
      </c>
      <c r="H13" s="13" t="s">
        <v>14</v>
      </c>
      <c r="I13" s="15" t="s">
        <v>20</v>
      </c>
      <c r="J13" s="9"/>
      <c r="K13" s="10" t="e">
        <f>VLOOKUP(G13,#REF!,2)</f>
        <v>#REF!</v>
      </c>
      <c r="L13" s="10" t="e">
        <f>LEFT(#REF!,1)</f>
        <v>#REF!</v>
      </c>
      <c r="M13" s="11" t="e">
        <f t="shared" si="0"/>
        <v>#REF!</v>
      </c>
    </row>
    <row r="14" spans="1:13" ht="20.100000000000001" customHeight="1" x14ac:dyDescent="0.3">
      <c r="A14" s="16">
        <v>10</v>
      </c>
      <c r="B14" s="13" t="s">
        <v>13</v>
      </c>
      <c r="C14" s="18" t="s">
        <v>29</v>
      </c>
      <c r="D14" s="14" t="s">
        <v>11</v>
      </c>
      <c r="E14" s="19" t="s">
        <v>17</v>
      </c>
      <c r="F14" s="20">
        <v>255</v>
      </c>
      <c r="G14" s="13" t="s">
        <v>2</v>
      </c>
      <c r="H14" s="13" t="s">
        <v>14</v>
      </c>
      <c r="I14" s="15" t="s">
        <v>20</v>
      </c>
      <c r="J14" s="9"/>
      <c r="K14" s="10" t="e">
        <f>VLOOKUP(G14,#REF!,2)</f>
        <v>#REF!</v>
      </c>
      <c r="L14" s="10" t="e">
        <f>LEFT(#REF!,1)</f>
        <v>#REF!</v>
      </c>
      <c r="M14" s="11" t="e">
        <f t="shared" si="0"/>
        <v>#REF!</v>
      </c>
    </row>
    <row r="15" spans="1:13" ht="20.100000000000001" customHeight="1" x14ac:dyDescent="0.3">
      <c r="A15" s="16">
        <v>11</v>
      </c>
      <c r="B15" s="13" t="s">
        <v>12</v>
      </c>
      <c r="C15" s="18" t="s">
        <v>30</v>
      </c>
      <c r="D15" s="14" t="s">
        <v>11</v>
      </c>
      <c r="E15" s="19" t="s">
        <v>17</v>
      </c>
      <c r="F15" s="20">
        <v>1739</v>
      </c>
      <c r="G15" s="13" t="s">
        <v>2</v>
      </c>
      <c r="H15" s="13" t="s">
        <v>14</v>
      </c>
      <c r="I15" s="15" t="s">
        <v>20</v>
      </c>
      <c r="J15" s="9"/>
      <c r="K15" s="10" t="e">
        <f>VLOOKUP(G15,#REF!,2)</f>
        <v>#REF!</v>
      </c>
      <c r="L15" s="10" t="e">
        <f>LEFT(#REF!,1)</f>
        <v>#REF!</v>
      </c>
      <c r="M15" s="11" t="e">
        <f t="shared" si="0"/>
        <v>#REF!</v>
      </c>
    </row>
    <row r="16" spans="1:13" ht="20.100000000000001" customHeight="1" x14ac:dyDescent="0.3">
      <c r="A16" s="16">
        <v>12</v>
      </c>
      <c r="B16" s="13" t="s">
        <v>13</v>
      </c>
      <c r="C16" s="18" t="s">
        <v>31</v>
      </c>
      <c r="D16" s="14" t="s">
        <v>11</v>
      </c>
      <c r="E16" s="19" t="s">
        <v>8</v>
      </c>
      <c r="F16" s="20">
        <v>492</v>
      </c>
      <c r="G16" s="13" t="s">
        <v>2</v>
      </c>
      <c r="H16" s="13" t="s">
        <v>14</v>
      </c>
      <c r="I16" s="15" t="s">
        <v>20</v>
      </c>
      <c r="J16" s="9"/>
      <c r="K16" s="10" t="e">
        <f>VLOOKUP(G16,#REF!,2)</f>
        <v>#REF!</v>
      </c>
      <c r="L16" s="10" t="e">
        <f>LEFT(#REF!,1)</f>
        <v>#REF!</v>
      </c>
      <c r="M16" s="11" t="e">
        <f t="shared" si="0"/>
        <v>#REF!</v>
      </c>
    </row>
    <row r="17" spans="1:13" ht="20.100000000000001" customHeight="1" x14ac:dyDescent="0.3">
      <c r="A17" s="16">
        <v>13</v>
      </c>
      <c r="B17" s="13" t="s">
        <v>12</v>
      </c>
      <c r="C17" s="18" t="s">
        <v>32</v>
      </c>
      <c r="D17" s="14" t="s">
        <v>11</v>
      </c>
      <c r="E17" s="19" t="s">
        <v>17</v>
      </c>
      <c r="F17" s="20">
        <v>112</v>
      </c>
      <c r="G17" s="13" t="s">
        <v>2</v>
      </c>
      <c r="H17" s="13" t="s">
        <v>14</v>
      </c>
      <c r="I17" s="15" t="s">
        <v>20</v>
      </c>
      <c r="J17" s="9"/>
      <c r="K17" s="10" t="e">
        <f>VLOOKUP(G17,#REF!,2)</f>
        <v>#REF!</v>
      </c>
      <c r="L17" s="10" t="e">
        <f>LEFT(#REF!,1)</f>
        <v>#REF!</v>
      </c>
      <c r="M17" s="11" t="e">
        <f t="shared" si="0"/>
        <v>#REF!</v>
      </c>
    </row>
    <row r="18" spans="1:13" ht="20.100000000000001" customHeight="1" x14ac:dyDescent="0.3">
      <c r="A18" s="16">
        <v>14</v>
      </c>
      <c r="B18" s="13" t="s">
        <v>13</v>
      </c>
      <c r="C18" s="17" t="s">
        <v>16</v>
      </c>
      <c r="D18" s="14" t="s">
        <v>11</v>
      </c>
      <c r="E18" s="19" t="s">
        <v>17</v>
      </c>
      <c r="F18" s="20">
        <v>562</v>
      </c>
      <c r="G18" s="13" t="s">
        <v>2</v>
      </c>
      <c r="H18" s="13" t="s">
        <v>14</v>
      </c>
      <c r="I18" s="15" t="s">
        <v>20</v>
      </c>
      <c r="J18" s="9"/>
      <c r="K18" s="10" t="e">
        <f>VLOOKUP(G18,#REF!,2)</f>
        <v>#REF!</v>
      </c>
      <c r="L18" s="10" t="e">
        <f>LEFT(#REF!,1)</f>
        <v>#REF!</v>
      </c>
      <c r="M18" s="11" t="e">
        <f t="shared" si="0"/>
        <v>#REF!</v>
      </c>
    </row>
    <row r="19" spans="1:13" ht="20.100000000000001" customHeight="1" x14ac:dyDescent="0.3">
      <c r="A19" s="16">
        <v>15</v>
      </c>
      <c r="B19" s="13" t="s">
        <v>12</v>
      </c>
      <c r="C19" s="18" t="s">
        <v>33</v>
      </c>
      <c r="D19" s="14" t="s">
        <v>11</v>
      </c>
      <c r="E19" s="19" t="s">
        <v>17</v>
      </c>
      <c r="F19" s="20">
        <v>205</v>
      </c>
      <c r="G19" s="13" t="s">
        <v>2</v>
      </c>
      <c r="H19" s="13" t="s">
        <v>14</v>
      </c>
      <c r="I19" s="15" t="s">
        <v>20</v>
      </c>
      <c r="J19" s="9"/>
      <c r="K19" s="10" t="e">
        <f>VLOOKUP(G19,#REF!,2)</f>
        <v>#REF!</v>
      </c>
      <c r="L19" s="10" t="e">
        <f>LEFT(#REF!,1)</f>
        <v>#REF!</v>
      </c>
      <c r="M19" s="11" t="e">
        <f t="shared" si="0"/>
        <v>#REF!</v>
      </c>
    </row>
    <row r="20" spans="1:13" ht="20.100000000000001" customHeight="1" x14ac:dyDescent="0.3">
      <c r="A20" s="16">
        <v>16</v>
      </c>
      <c r="B20" s="13" t="s">
        <v>13</v>
      </c>
      <c r="C20" s="18" t="s">
        <v>34</v>
      </c>
      <c r="D20" s="14" t="s">
        <v>11</v>
      </c>
      <c r="E20" s="19" t="s">
        <v>8</v>
      </c>
      <c r="F20" s="20">
        <v>2193</v>
      </c>
      <c r="G20" s="13" t="s">
        <v>2</v>
      </c>
      <c r="H20" s="13" t="s">
        <v>14</v>
      </c>
      <c r="I20" s="15" t="s">
        <v>20</v>
      </c>
      <c r="J20" s="9"/>
      <c r="K20" s="10" t="e">
        <f>VLOOKUP(G20,#REF!,2)</f>
        <v>#REF!</v>
      </c>
      <c r="L20" s="10" t="e">
        <f>LEFT(#REF!,1)</f>
        <v>#REF!</v>
      </c>
      <c r="M20" s="11" t="e">
        <f t="shared" si="0"/>
        <v>#REF!</v>
      </c>
    </row>
    <row r="21" spans="1:13" ht="20.100000000000001" customHeight="1" x14ac:dyDescent="0.3">
      <c r="A21" s="16">
        <v>17</v>
      </c>
      <c r="B21" s="13" t="s">
        <v>12</v>
      </c>
      <c r="C21" s="18" t="s">
        <v>35</v>
      </c>
      <c r="D21" s="14" t="s">
        <v>11</v>
      </c>
      <c r="E21" s="19" t="s">
        <v>8</v>
      </c>
      <c r="F21" s="20">
        <v>2267</v>
      </c>
      <c r="G21" s="13" t="s">
        <v>2</v>
      </c>
      <c r="H21" s="13" t="s">
        <v>14</v>
      </c>
      <c r="I21" s="15" t="s">
        <v>20</v>
      </c>
      <c r="J21" s="9"/>
      <c r="K21" s="10" t="e">
        <f>VLOOKUP(G21,#REF!,2)</f>
        <v>#REF!</v>
      </c>
      <c r="L21" s="10" t="e">
        <f>LEFT(#REF!,1)</f>
        <v>#REF!</v>
      </c>
      <c r="M21" s="11" t="e">
        <f t="shared" si="0"/>
        <v>#REF!</v>
      </c>
    </row>
    <row r="22" spans="1:13" ht="20.100000000000001" customHeight="1" x14ac:dyDescent="0.3">
      <c r="A22" s="16">
        <v>18</v>
      </c>
      <c r="B22" s="13" t="s">
        <v>13</v>
      </c>
      <c r="C22" s="18" t="s">
        <v>36</v>
      </c>
      <c r="D22" s="14" t="s">
        <v>11</v>
      </c>
      <c r="E22" s="19" t="s">
        <v>8</v>
      </c>
      <c r="F22" s="20">
        <v>1825</v>
      </c>
      <c r="G22" s="13" t="s">
        <v>2</v>
      </c>
      <c r="H22" s="13" t="s">
        <v>14</v>
      </c>
      <c r="I22" s="15" t="s">
        <v>20</v>
      </c>
      <c r="J22" s="9"/>
      <c r="K22" s="10" t="e">
        <f>VLOOKUP(G22,#REF!,2)</f>
        <v>#REF!</v>
      </c>
      <c r="L22" s="10" t="e">
        <f>LEFT(#REF!,1)</f>
        <v>#REF!</v>
      </c>
      <c r="M22" s="11" t="e">
        <f t="shared" si="0"/>
        <v>#REF!</v>
      </c>
    </row>
    <row r="23" spans="1:13" ht="20.100000000000001" customHeight="1" x14ac:dyDescent="0.3">
      <c r="A23" s="16">
        <v>19</v>
      </c>
      <c r="B23" s="13" t="s">
        <v>12</v>
      </c>
      <c r="C23" s="18" t="s">
        <v>37</v>
      </c>
      <c r="D23" s="14" t="s">
        <v>11</v>
      </c>
      <c r="E23" s="19" t="s">
        <v>17</v>
      </c>
      <c r="F23" s="20">
        <v>201</v>
      </c>
      <c r="G23" s="13" t="s">
        <v>2</v>
      </c>
      <c r="H23" s="13" t="s">
        <v>14</v>
      </c>
      <c r="I23" s="15" t="s">
        <v>20</v>
      </c>
      <c r="J23" s="9"/>
      <c r="K23" s="10" t="e">
        <f>VLOOKUP(G23,#REF!,2)</f>
        <v>#REF!</v>
      </c>
      <c r="L23" s="10" t="e">
        <f>LEFT(#REF!,1)</f>
        <v>#REF!</v>
      </c>
      <c r="M23" s="11" t="e">
        <f t="shared" si="0"/>
        <v>#REF!</v>
      </c>
    </row>
    <row r="24" spans="1:13" ht="20.100000000000001" customHeight="1" x14ac:dyDescent="0.3">
      <c r="A24" s="16">
        <v>20</v>
      </c>
      <c r="B24" s="13" t="s">
        <v>13</v>
      </c>
      <c r="C24" s="18" t="s">
        <v>38</v>
      </c>
      <c r="D24" s="14" t="s">
        <v>11</v>
      </c>
      <c r="E24" s="19" t="s">
        <v>17</v>
      </c>
      <c r="F24" s="20">
        <v>209</v>
      </c>
      <c r="G24" s="13" t="s">
        <v>2</v>
      </c>
      <c r="H24" s="13" t="s">
        <v>14</v>
      </c>
      <c r="I24" s="15" t="s">
        <v>20</v>
      </c>
      <c r="J24" s="9"/>
      <c r="K24" s="10" t="e">
        <f>VLOOKUP(G24,#REF!,2)</f>
        <v>#REF!</v>
      </c>
      <c r="L24" s="10" t="e">
        <f>LEFT(#REF!,1)</f>
        <v>#REF!</v>
      </c>
      <c r="M24" s="11" t="e">
        <f t="shared" si="0"/>
        <v>#REF!</v>
      </c>
    </row>
    <row r="25" spans="1:13" ht="20.100000000000001" customHeight="1" x14ac:dyDescent="0.3">
      <c r="A25" s="16">
        <v>21</v>
      </c>
      <c r="B25" s="13" t="s">
        <v>12</v>
      </c>
      <c r="C25" s="18" t="s">
        <v>39</v>
      </c>
      <c r="D25" s="14" t="s">
        <v>11</v>
      </c>
      <c r="E25" s="19" t="s">
        <v>17</v>
      </c>
      <c r="F25" s="20">
        <v>7748</v>
      </c>
      <c r="G25" s="13" t="s">
        <v>2</v>
      </c>
      <c r="H25" s="13" t="s">
        <v>14</v>
      </c>
      <c r="I25" s="15" t="s">
        <v>20</v>
      </c>
      <c r="J25" s="9"/>
      <c r="K25" s="10" t="e">
        <f>VLOOKUP(G25,#REF!,2)</f>
        <v>#REF!</v>
      </c>
      <c r="L25" s="10" t="e">
        <f>LEFT(#REF!,1)</f>
        <v>#REF!</v>
      </c>
      <c r="M25" s="11" t="e">
        <f t="shared" si="0"/>
        <v>#REF!</v>
      </c>
    </row>
    <row r="26" spans="1:13" ht="20.100000000000001" customHeight="1" x14ac:dyDescent="0.3">
      <c r="A26" s="16">
        <v>22</v>
      </c>
      <c r="B26" s="13" t="s">
        <v>13</v>
      </c>
      <c r="C26" s="18" t="s">
        <v>40</v>
      </c>
      <c r="D26" s="14" t="s">
        <v>11</v>
      </c>
      <c r="E26" s="19" t="s">
        <v>17</v>
      </c>
      <c r="F26" s="20">
        <v>4602</v>
      </c>
      <c r="G26" s="13" t="s">
        <v>2</v>
      </c>
      <c r="H26" s="13" t="s">
        <v>14</v>
      </c>
      <c r="I26" s="15" t="s">
        <v>20</v>
      </c>
      <c r="J26" s="9"/>
      <c r="K26" s="10" t="e">
        <f>VLOOKUP(G26,#REF!,2)</f>
        <v>#REF!</v>
      </c>
      <c r="L26" s="10" t="e">
        <f>LEFT(#REF!,1)</f>
        <v>#REF!</v>
      </c>
      <c r="M26" s="11" t="e">
        <f t="shared" si="0"/>
        <v>#REF!</v>
      </c>
    </row>
    <row r="27" spans="1:13" ht="20.100000000000001" customHeight="1" x14ac:dyDescent="0.3">
      <c r="A27" s="16">
        <v>23</v>
      </c>
      <c r="B27" s="13" t="s">
        <v>12</v>
      </c>
      <c r="C27" s="18" t="s">
        <v>41</v>
      </c>
      <c r="D27" s="14" t="s">
        <v>11</v>
      </c>
      <c r="E27" s="19" t="s">
        <v>17</v>
      </c>
      <c r="F27" s="20">
        <v>466</v>
      </c>
      <c r="G27" s="13" t="s">
        <v>2</v>
      </c>
      <c r="H27" s="13" t="s">
        <v>14</v>
      </c>
      <c r="I27" s="15" t="s">
        <v>20</v>
      </c>
      <c r="J27" s="9"/>
      <c r="K27" s="10" t="e">
        <f>VLOOKUP(G27,#REF!,2)</f>
        <v>#REF!</v>
      </c>
      <c r="L27" s="10" t="e">
        <f>LEFT(#REF!,1)</f>
        <v>#REF!</v>
      </c>
      <c r="M27" s="11" t="e">
        <f t="shared" si="0"/>
        <v>#REF!</v>
      </c>
    </row>
    <row r="28" spans="1:13" ht="20.100000000000001" customHeight="1" x14ac:dyDescent="0.3">
      <c r="A28" s="16">
        <v>24</v>
      </c>
      <c r="B28" s="13" t="s">
        <v>13</v>
      </c>
      <c r="C28" s="18" t="s">
        <v>42</v>
      </c>
      <c r="D28" s="14" t="s">
        <v>11</v>
      </c>
      <c r="E28" s="19" t="s">
        <v>17</v>
      </c>
      <c r="F28" s="20">
        <v>118</v>
      </c>
      <c r="G28" s="13" t="s">
        <v>2</v>
      </c>
      <c r="H28" s="13" t="s">
        <v>14</v>
      </c>
      <c r="I28" s="15" t="s">
        <v>20</v>
      </c>
      <c r="J28" s="9"/>
      <c r="K28" s="10" t="e">
        <f>VLOOKUP(G28,#REF!,2)</f>
        <v>#REF!</v>
      </c>
      <c r="L28" s="10" t="e">
        <f>LEFT(#REF!,1)</f>
        <v>#REF!</v>
      </c>
      <c r="M28" s="11" t="e">
        <f t="shared" si="0"/>
        <v>#REF!</v>
      </c>
    </row>
    <row r="29" spans="1:13" ht="20.100000000000001" customHeight="1" x14ac:dyDescent="0.3">
      <c r="A29" s="16">
        <v>25</v>
      </c>
      <c r="B29" s="13" t="s">
        <v>12</v>
      </c>
      <c r="C29" s="18" t="s">
        <v>43</v>
      </c>
      <c r="D29" s="14" t="s">
        <v>11</v>
      </c>
      <c r="E29" s="19" t="s">
        <v>17</v>
      </c>
      <c r="F29" s="20">
        <v>990</v>
      </c>
      <c r="G29" s="13" t="s">
        <v>2</v>
      </c>
      <c r="H29" s="13" t="s">
        <v>14</v>
      </c>
      <c r="I29" s="15" t="s">
        <v>20</v>
      </c>
      <c r="J29" s="9"/>
      <c r="K29" s="10" t="e">
        <f>VLOOKUP(G29,#REF!,2)</f>
        <v>#REF!</v>
      </c>
      <c r="L29" s="10" t="e">
        <f>LEFT(#REF!,1)</f>
        <v>#REF!</v>
      </c>
      <c r="M29" s="11" t="e">
        <f t="shared" si="0"/>
        <v>#REF!</v>
      </c>
    </row>
    <row r="30" spans="1:13" ht="20.100000000000001" customHeight="1" x14ac:dyDescent="0.3">
      <c r="A30" s="16">
        <v>26</v>
      </c>
      <c r="B30" s="13" t="s">
        <v>13</v>
      </c>
      <c r="C30" s="18" t="s">
        <v>44</v>
      </c>
      <c r="D30" s="14" t="s">
        <v>11</v>
      </c>
      <c r="E30" s="19" t="s">
        <v>17</v>
      </c>
      <c r="F30" s="20">
        <v>225</v>
      </c>
      <c r="G30" s="13" t="s">
        <v>2</v>
      </c>
      <c r="H30" s="13" t="s">
        <v>14</v>
      </c>
      <c r="I30" s="15" t="s">
        <v>20</v>
      </c>
      <c r="J30" s="9"/>
      <c r="K30" s="10" t="e">
        <f>VLOOKUP(G30,#REF!,2)</f>
        <v>#REF!</v>
      </c>
      <c r="L30" s="10" t="e">
        <f>LEFT(#REF!,1)</f>
        <v>#REF!</v>
      </c>
      <c r="M30" s="11" t="e">
        <f t="shared" si="0"/>
        <v>#REF!</v>
      </c>
    </row>
    <row r="31" spans="1:13" ht="20.100000000000001" customHeight="1" x14ac:dyDescent="0.3">
      <c r="A31" s="16">
        <v>27</v>
      </c>
      <c r="B31" s="13" t="s">
        <v>12</v>
      </c>
      <c r="C31" s="18" t="s">
        <v>45</v>
      </c>
      <c r="D31" s="14" t="s">
        <v>11</v>
      </c>
      <c r="E31" s="19" t="s">
        <v>17</v>
      </c>
      <c r="F31" s="20">
        <v>1225</v>
      </c>
      <c r="G31" s="13" t="s">
        <v>2</v>
      </c>
      <c r="H31" s="13" t="s">
        <v>14</v>
      </c>
      <c r="I31" s="15" t="s">
        <v>20</v>
      </c>
      <c r="J31" s="9"/>
      <c r="K31" s="10" t="e">
        <f>VLOOKUP(G31,#REF!,2)</f>
        <v>#REF!</v>
      </c>
      <c r="L31" s="10" t="e">
        <f>LEFT(#REF!,1)</f>
        <v>#REF!</v>
      </c>
      <c r="M31" s="11" t="e">
        <f t="shared" si="0"/>
        <v>#REF!</v>
      </c>
    </row>
    <row r="32" spans="1:13" ht="20.100000000000001" customHeight="1" x14ac:dyDescent="0.3">
      <c r="A32" s="16">
        <v>28</v>
      </c>
      <c r="B32" s="13" t="s">
        <v>13</v>
      </c>
      <c r="C32" s="18" t="s">
        <v>46</v>
      </c>
      <c r="D32" s="14" t="s">
        <v>11</v>
      </c>
      <c r="E32" s="19" t="s">
        <v>8</v>
      </c>
      <c r="F32" s="20">
        <v>554</v>
      </c>
      <c r="G32" s="13" t="s">
        <v>2</v>
      </c>
      <c r="H32" s="13" t="s">
        <v>14</v>
      </c>
      <c r="I32" s="15" t="s">
        <v>20</v>
      </c>
      <c r="J32" s="9"/>
      <c r="K32" s="10" t="e">
        <f>VLOOKUP(G32,#REF!,2)</f>
        <v>#REF!</v>
      </c>
      <c r="L32" s="10" t="e">
        <f>LEFT(#REF!,1)</f>
        <v>#REF!</v>
      </c>
      <c r="M32" s="11" t="e">
        <f t="shared" si="0"/>
        <v>#REF!</v>
      </c>
    </row>
    <row r="33" spans="1:13" ht="20.100000000000001" customHeight="1" x14ac:dyDescent="0.3">
      <c r="A33" s="16">
        <v>29</v>
      </c>
      <c r="B33" s="13" t="s">
        <v>12</v>
      </c>
      <c r="C33" s="18" t="s">
        <v>47</v>
      </c>
      <c r="D33" s="14" t="s">
        <v>11</v>
      </c>
      <c r="E33" s="19" t="s">
        <v>17</v>
      </c>
      <c r="F33" s="20">
        <v>2285</v>
      </c>
      <c r="G33" s="13" t="s">
        <v>2</v>
      </c>
      <c r="H33" s="13" t="s">
        <v>14</v>
      </c>
      <c r="I33" s="15" t="s">
        <v>20</v>
      </c>
      <c r="J33" s="9"/>
      <c r="K33" s="10" t="e">
        <f>VLOOKUP(G33,#REF!,2)</f>
        <v>#REF!</v>
      </c>
      <c r="L33" s="10" t="e">
        <f>LEFT(#REF!,1)</f>
        <v>#REF!</v>
      </c>
      <c r="M33" s="11" t="e">
        <f t="shared" si="0"/>
        <v>#REF!</v>
      </c>
    </row>
    <row r="34" spans="1:13" ht="20.100000000000001" customHeight="1" x14ac:dyDescent="0.3">
      <c r="A34" s="16">
        <v>30</v>
      </c>
      <c r="B34" s="13" t="s">
        <v>12</v>
      </c>
      <c r="C34" s="18" t="s">
        <v>48</v>
      </c>
      <c r="D34" s="14" t="s">
        <v>11</v>
      </c>
      <c r="E34" s="19" t="s">
        <v>17</v>
      </c>
      <c r="F34" s="20">
        <v>155</v>
      </c>
      <c r="G34" s="13" t="s">
        <v>2</v>
      </c>
      <c r="H34" s="13" t="s">
        <v>14</v>
      </c>
      <c r="I34" s="15" t="s">
        <v>20</v>
      </c>
      <c r="J34" s="9"/>
      <c r="K34" s="10" t="e">
        <f>VLOOKUP(G34,#REF!,2)</f>
        <v>#REF!</v>
      </c>
      <c r="L34" s="10" t="e">
        <f>LEFT(#REF!,1)</f>
        <v>#REF!</v>
      </c>
      <c r="M34" s="11" t="e">
        <f t="shared" si="0"/>
        <v>#REF!</v>
      </c>
    </row>
    <row r="35" spans="1:13" ht="20.100000000000001" customHeight="1" x14ac:dyDescent="0.3">
      <c r="A35" s="16">
        <v>31</v>
      </c>
      <c r="B35" s="13" t="s">
        <v>12</v>
      </c>
      <c r="C35" s="18" t="s">
        <v>49</v>
      </c>
      <c r="D35" s="14" t="s">
        <v>11</v>
      </c>
      <c r="E35" s="19" t="s">
        <v>8</v>
      </c>
      <c r="F35" s="20">
        <v>259</v>
      </c>
      <c r="G35" s="13" t="s">
        <v>2</v>
      </c>
      <c r="H35" s="13" t="s">
        <v>14</v>
      </c>
      <c r="I35" s="15" t="s">
        <v>20</v>
      </c>
      <c r="J35" s="9"/>
      <c r="K35" s="10" t="e">
        <f>VLOOKUP(G35,#REF!,2)</f>
        <v>#REF!</v>
      </c>
      <c r="L35" s="10" t="e">
        <f>LEFT(#REF!,1)</f>
        <v>#REF!</v>
      </c>
      <c r="M35" s="11" t="e">
        <f t="shared" si="0"/>
        <v>#REF!</v>
      </c>
    </row>
    <row r="36" spans="1:13" ht="20.100000000000001" customHeight="1" x14ac:dyDescent="0.3">
      <c r="A36" s="16">
        <v>32</v>
      </c>
      <c r="B36" s="13" t="s">
        <v>12</v>
      </c>
      <c r="C36" s="18" t="s">
        <v>50</v>
      </c>
      <c r="D36" s="14" t="s">
        <v>11</v>
      </c>
      <c r="E36" s="19" t="s">
        <v>8</v>
      </c>
      <c r="F36" s="20">
        <v>2135</v>
      </c>
      <c r="G36" s="13" t="s">
        <v>2</v>
      </c>
      <c r="H36" s="13" t="s">
        <v>14</v>
      </c>
      <c r="I36" s="15" t="s">
        <v>20</v>
      </c>
      <c r="J36" s="9"/>
      <c r="K36" s="10" t="e">
        <f>VLOOKUP(G36,#REF!,2)</f>
        <v>#REF!</v>
      </c>
      <c r="L36" s="10" t="e">
        <f>LEFT(#REF!,1)</f>
        <v>#REF!</v>
      </c>
      <c r="M36" s="11" t="e">
        <f t="shared" si="0"/>
        <v>#REF!</v>
      </c>
    </row>
    <row r="37" spans="1:13" ht="20.100000000000001" customHeight="1" x14ac:dyDescent="0.3">
      <c r="A37" s="16">
        <v>33</v>
      </c>
      <c r="B37" s="13" t="s">
        <v>12</v>
      </c>
      <c r="C37" s="18" t="s">
        <v>51</v>
      </c>
      <c r="D37" s="14" t="s">
        <v>11</v>
      </c>
      <c r="E37" s="19" t="s">
        <v>8</v>
      </c>
      <c r="F37" s="20">
        <v>495</v>
      </c>
      <c r="G37" s="13" t="s">
        <v>2</v>
      </c>
      <c r="H37" s="13" t="s">
        <v>14</v>
      </c>
      <c r="I37" s="15" t="s">
        <v>20</v>
      </c>
      <c r="J37" s="9"/>
      <c r="K37" s="10" t="e">
        <f>VLOOKUP(G37,#REF!,2)</f>
        <v>#REF!</v>
      </c>
      <c r="L37" s="10" t="e">
        <f>LEFT(#REF!,1)</f>
        <v>#REF!</v>
      </c>
      <c r="M37" s="11" t="e">
        <f t="shared" si="0"/>
        <v>#REF!</v>
      </c>
    </row>
    <row r="38" spans="1:13" ht="20.100000000000001" customHeight="1" x14ac:dyDescent="0.3">
      <c r="A38" s="16">
        <v>34</v>
      </c>
      <c r="B38" s="13" t="s">
        <v>12</v>
      </c>
      <c r="C38" s="18" t="s">
        <v>52</v>
      </c>
      <c r="D38" s="14" t="s">
        <v>11</v>
      </c>
      <c r="E38" s="19" t="s">
        <v>17</v>
      </c>
      <c r="F38" s="20">
        <v>3542</v>
      </c>
      <c r="G38" s="13" t="s">
        <v>2</v>
      </c>
      <c r="H38" s="13" t="s">
        <v>14</v>
      </c>
      <c r="I38" s="15" t="s">
        <v>20</v>
      </c>
      <c r="J38" s="9"/>
      <c r="K38" s="10" t="e">
        <f>VLOOKUP(G38,#REF!,2)</f>
        <v>#REF!</v>
      </c>
      <c r="L38" s="10" t="e">
        <f>LEFT(#REF!,1)</f>
        <v>#REF!</v>
      </c>
      <c r="M38" s="11" t="e">
        <f t="shared" si="0"/>
        <v>#REF!</v>
      </c>
    </row>
  </sheetData>
  <mergeCells count="10">
    <mergeCell ref="M2:M3"/>
    <mergeCell ref="A1:M1"/>
    <mergeCell ref="A2:A3"/>
    <mergeCell ref="B2:B3"/>
    <mergeCell ref="C2:C3"/>
    <mergeCell ref="D2:D3"/>
    <mergeCell ref="E2:F2"/>
    <mergeCell ref="G2:G3"/>
    <mergeCell ref="H2:H3"/>
    <mergeCell ref="I2:I3"/>
  </mergeCells>
  <phoneticPr fontId="3" type="noConversion"/>
  <pageMargins left="0.69972223043441772" right="0.69972223043441772" top="0.75" bottom="0.75" header="0.30000001192092896" footer="0.30000001192092896"/>
  <pageSetup paperSize="9" scale="2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7</cp:revision>
  <cp:lastPrinted>2025-12-12T00:05:30Z</cp:lastPrinted>
  <dcterms:created xsi:type="dcterms:W3CDTF">2025-05-20T11:27:29Z</dcterms:created>
  <dcterms:modified xsi:type="dcterms:W3CDTF">2026-06-01T06:05:01Z</dcterms:modified>
  <cp:version>1200.0100.01</cp:version>
</cp:coreProperties>
</file>