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최은빈\"/>
    </mc:Choice>
  </mc:AlternateContent>
  <bookViews>
    <workbookView xWindow="0" yWindow="0" windowWidth="20040" windowHeight="10245"/>
  </bookViews>
  <sheets>
    <sheet name="noname" sheetId="1" r:id="rId1"/>
  </sheets>
  <calcPr calcId="152511"/>
</workbook>
</file>

<file path=xl/calcChain.xml><?xml version="1.0" encoding="utf-8"?>
<calcChain xmlns="http://schemas.openxmlformats.org/spreadsheetml/2006/main">
  <c r="M27" i="1" l="1"/>
  <c r="G13" i="1"/>
  <c r="I77" i="1" l="1"/>
  <c r="J77" i="1"/>
  <c r="K77" i="1"/>
  <c r="H77" i="1"/>
  <c r="N77" i="1"/>
  <c r="O77" i="1"/>
  <c r="P77" i="1"/>
  <c r="M77" i="1"/>
  <c r="I72" i="1"/>
  <c r="J72" i="1"/>
  <c r="K72" i="1"/>
  <c r="H72" i="1"/>
  <c r="N72" i="1"/>
  <c r="O72" i="1"/>
  <c r="P72" i="1"/>
  <c r="M72" i="1"/>
  <c r="N67" i="1"/>
  <c r="O67" i="1"/>
  <c r="P67" i="1"/>
  <c r="M67" i="1"/>
  <c r="I67" i="1"/>
  <c r="J67" i="1"/>
  <c r="K67" i="1"/>
  <c r="H67" i="1"/>
  <c r="N62" i="1"/>
  <c r="O62" i="1"/>
  <c r="P62" i="1"/>
  <c r="M62" i="1"/>
  <c r="I62" i="1"/>
  <c r="J62" i="1"/>
  <c r="K62" i="1"/>
  <c r="H62" i="1"/>
  <c r="N57" i="1"/>
  <c r="O57" i="1"/>
  <c r="P57" i="1"/>
  <c r="M57" i="1"/>
  <c r="I57" i="1"/>
  <c r="J57" i="1"/>
  <c r="K57" i="1"/>
  <c r="H57" i="1"/>
  <c r="N52" i="1"/>
  <c r="O52" i="1"/>
  <c r="P52" i="1"/>
  <c r="M52" i="1"/>
  <c r="I52" i="1"/>
  <c r="J52" i="1"/>
  <c r="K52" i="1"/>
  <c r="H52" i="1"/>
  <c r="I47" i="1"/>
  <c r="J47" i="1"/>
  <c r="K47" i="1"/>
  <c r="H47" i="1"/>
  <c r="N47" i="1"/>
  <c r="O47" i="1"/>
  <c r="P47" i="1"/>
  <c r="M47" i="1"/>
  <c r="L47" i="1" s="1"/>
  <c r="L39" i="1"/>
  <c r="L40" i="1"/>
  <c r="L41" i="1"/>
  <c r="L43" i="1"/>
  <c r="L44" i="1"/>
  <c r="L45" i="1"/>
  <c r="L46" i="1"/>
  <c r="L48" i="1"/>
  <c r="L49" i="1"/>
  <c r="L50" i="1"/>
  <c r="L51" i="1"/>
  <c r="L53" i="1"/>
  <c r="L54" i="1"/>
  <c r="L55" i="1"/>
  <c r="L56" i="1"/>
  <c r="L58" i="1"/>
  <c r="L59" i="1"/>
  <c r="L60" i="1"/>
  <c r="L61" i="1"/>
  <c r="L63" i="1"/>
  <c r="L64" i="1"/>
  <c r="L65" i="1"/>
  <c r="L66" i="1"/>
  <c r="L68" i="1"/>
  <c r="L69" i="1"/>
  <c r="L70" i="1"/>
  <c r="L71" i="1"/>
  <c r="E71" i="1" s="1"/>
  <c r="L72" i="1"/>
  <c r="L73" i="1"/>
  <c r="L74" i="1"/>
  <c r="L75" i="1"/>
  <c r="L76" i="1"/>
  <c r="L38" i="1"/>
  <c r="G44" i="1"/>
  <c r="G45" i="1"/>
  <c r="E45" i="1" s="1"/>
  <c r="G46" i="1"/>
  <c r="G48" i="1"/>
  <c r="G49" i="1"/>
  <c r="G50" i="1"/>
  <c r="E50" i="1" s="1"/>
  <c r="G51" i="1"/>
  <c r="E51" i="1" s="1"/>
  <c r="G53" i="1"/>
  <c r="G54" i="1"/>
  <c r="G55" i="1"/>
  <c r="G56" i="1"/>
  <c r="G58" i="1"/>
  <c r="G59" i="1"/>
  <c r="G60" i="1"/>
  <c r="G61" i="1"/>
  <c r="G63" i="1"/>
  <c r="G64" i="1"/>
  <c r="E64" i="1" s="1"/>
  <c r="G65" i="1"/>
  <c r="E65" i="1" s="1"/>
  <c r="G66" i="1"/>
  <c r="E66" i="1" s="1"/>
  <c r="G68" i="1"/>
  <c r="G69" i="1"/>
  <c r="G70" i="1"/>
  <c r="G71" i="1"/>
  <c r="G73" i="1"/>
  <c r="G74" i="1"/>
  <c r="G75" i="1"/>
  <c r="G76" i="1"/>
  <c r="G43" i="1"/>
  <c r="H42" i="1"/>
  <c r="I42" i="1"/>
  <c r="J42" i="1"/>
  <c r="K42" i="1"/>
  <c r="M42" i="1"/>
  <c r="N42" i="1"/>
  <c r="O42" i="1"/>
  <c r="P42" i="1"/>
  <c r="G39" i="1"/>
  <c r="G40" i="1"/>
  <c r="G41" i="1"/>
  <c r="G38" i="1"/>
  <c r="E38" i="1" s="1"/>
  <c r="E34" i="1"/>
  <c r="E44" i="1"/>
  <c r="L34" i="1"/>
  <c r="L35" i="1"/>
  <c r="L36" i="1"/>
  <c r="L33" i="1"/>
  <c r="M37" i="1"/>
  <c r="N37" i="1"/>
  <c r="O37" i="1"/>
  <c r="P37" i="1"/>
  <c r="I37" i="1"/>
  <c r="J37" i="1"/>
  <c r="K37" i="1"/>
  <c r="H37" i="1"/>
  <c r="G34" i="1"/>
  <c r="G35" i="1"/>
  <c r="E35" i="1" s="1"/>
  <c r="G36" i="1"/>
  <c r="E36" i="1" s="1"/>
  <c r="G33" i="1"/>
  <c r="E33" i="1" s="1"/>
  <c r="G29" i="1"/>
  <c r="G30" i="1"/>
  <c r="G31" i="1"/>
  <c r="E31" i="1" s="1"/>
  <c r="G28" i="1"/>
  <c r="E28" i="1" s="1"/>
  <c r="E29" i="1"/>
  <c r="E30" i="1"/>
  <c r="I32" i="1"/>
  <c r="J32" i="1"/>
  <c r="K32" i="1"/>
  <c r="H32" i="1"/>
  <c r="N32" i="1"/>
  <c r="O32" i="1"/>
  <c r="P32" i="1"/>
  <c r="N17" i="1"/>
  <c r="N22" i="1"/>
  <c r="M32" i="1"/>
  <c r="P17" i="1"/>
  <c r="O17" i="1"/>
  <c r="G24" i="1"/>
  <c r="G25" i="1"/>
  <c r="G26" i="1"/>
  <c r="E26" i="1" s="1"/>
  <c r="G23" i="1"/>
  <c r="I27" i="1"/>
  <c r="J27" i="1"/>
  <c r="K27" i="1"/>
  <c r="H27" i="1"/>
  <c r="O22" i="1"/>
  <c r="L13" i="1"/>
  <c r="L14" i="1"/>
  <c r="L15" i="1"/>
  <c r="L16" i="1"/>
  <c r="L18" i="1"/>
  <c r="L19" i="1"/>
  <c r="L20" i="1"/>
  <c r="L21" i="1"/>
  <c r="L23" i="1"/>
  <c r="E23" i="1" s="1"/>
  <c r="L24" i="1"/>
  <c r="L25" i="1"/>
  <c r="G19" i="1"/>
  <c r="G20" i="1"/>
  <c r="G21" i="1"/>
  <c r="G18" i="1"/>
  <c r="M17" i="1"/>
  <c r="K17" i="1"/>
  <c r="J17" i="1"/>
  <c r="I17" i="1"/>
  <c r="H17" i="1"/>
  <c r="G14" i="1"/>
  <c r="G15" i="1"/>
  <c r="G16" i="1"/>
  <c r="G77" i="1" l="1"/>
  <c r="E43" i="1"/>
  <c r="E76" i="1"/>
  <c r="G32" i="1"/>
  <c r="E32" i="1" s="1"/>
  <c r="E18" i="1"/>
  <c r="L37" i="1"/>
  <c r="G72" i="1"/>
  <c r="L77" i="1"/>
  <c r="E77" i="1" s="1"/>
  <c r="E63" i="1"/>
  <c r="E48" i="1"/>
  <c r="G47" i="1"/>
  <c r="E47" i="1" s="1"/>
  <c r="E69" i="1"/>
  <c r="E54" i="1"/>
  <c r="E60" i="1"/>
  <c r="E40" i="1"/>
  <c r="E39" i="1"/>
  <c r="E68" i="1"/>
  <c r="E59" i="1"/>
  <c r="E75" i="1"/>
  <c r="E72" i="1"/>
  <c r="E70" i="1"/>
  <c r="L67" i="1"/>
  <c r="G67" i="1"/>
  <c r="L62" i="1"/>
  <c r="E58" i="1"/>
  <c r="G62" i="1"/>
  <c r="L57" i="1"/>
  <c r="E53" i="1"/>
  <c r="E56" i="1"/>
  <c r="G57" i="1"/>
  <c r="L52" i="1"/>
  <c r="G52" i="1"/>
  <c r="E46" i="1"/>
  <c r="E41" i="1"/>
  <c r="L42" i="1"/>
  <c r="E61" i="1"/>
  <c r="E55" i="1"/>
  <c r="E73" i="1"/>
  <c r="E74" i="1"/>
  <c r="E49" i="1"/>
  <c r="G42" i="1"/>
  <c r="G37" i="1"/>
  <c r="E25" i="1"/>
  <c r="E24" i="1"/>
  <c r="E15" i="1"/>
  <c r="G27" i="1"/>
  <c r="E27" i="1" s="1"/>
  <c r="E13" i="1"/>
  <c r="E16" i="1"/>
  <c r="E14" i="1"/>
  <c r="L17" i="1"/>
  <c r="E21" i="1"/>
  <c r="E20" i="1"/>
  <c r="G17" i="1"/>
  <c r="E19" i="1"/>
  <c r="M22" i="1"/>
  <c r="P22" i="1"/>
  <c r="I22" i="1"/>
  <c r="J22" i="1"/>
  <c r="K22" i="1"/>
  <c r="H22" i="1"/>
  <c r="E37" i="1" l="1"/>
  <c r="E42" i="1"/>
  <c r="E62" i="1"/>
  <c r="E67" i="1"/>
  <c r="E57" i="1"/>
  <c r="E52" i="1"/>
  <c r="E17" i="1"/>
  <c r="G22" i="1"/>
  <c r="L22" i="1"/>
  <c r="E22" i="1" l="1"/>
</calcChain>
</file>

<file path=xl/sharedStrings.xml><?xml version="1.0" encoding="utf-8"?>
<sst xmlns="http://schemas.openxmlformats.org/spreadsheetml/2006/main" count="102" uniqueCount="31">
  <si>
    <t>규모별 읍면동별 자동차 등록현황(법정동)</t>
  </si>
  <si>
    <t>기준일자    :</t>
  </si>
  <si>
    <t>읍면동</t>
  </si>
  <si>
    <t>차종</t>
  </si>
  <si>
    <t>계</t>
  </si>
  <si>
    <t>비사업용</t>
  </si>
  <si>
    <t>사업용</t>
  </si>
  <si>
    <t>소계</t>
  </si>
  <si>
    <t>경형</t>
  </si>
  <si>
    <t>소형</t>
  </si>
  <si>
    <t>중형</t>
  </si>
  <si>
    <t>대형</t>
  </si>
  <si>
    <t>합계</t>
  </si>
  <si>
    <t>승용</t>
  </si>
  <si>
    <t>승합</t>
  </si>
  <si>
    <t>화물</t>
  </si>
  <si>
    <t>특수</t>
  </si>
  <si>
    <t>강화읍</t>
  </si>
  <si>
    <t>선원면</t>
  </si>
  <si>
    <t>불은면</t>
  </si>
  <si>
    <t>길상면</t>
  </si>
  <si>
    <t>화도면</t>
  </si>
  <si>
    <t>양도면</t>
  </si>
  <si>
    <t>내가면</t>
  </si>
  <si>
    <t>하점면</t>
  </si>
  <si>
    <t>양사면</t>
  </si>
  <si>
    <t>송해면</t>
  </si>
  <si>
    <t>교동면</t>
  </si>
  <si>
    <t>삼산면</t>
  </si>
  <si>
    <t>서도면</t>
  </si>
  <si>
    <t>2026.7.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</si>
</sst>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1">
    <font>
      <sz val="10"/>
      <color indexed="8"/>
      <name val="굴림"/>
      <family val="3"/>
    </font>
    <font>
      <b/>
      <sz val="10"/>
      <color indexed="8"/>
      <name val="굴림"/>
      <family val="3"/>
    </font>
    <font>
      <b/>
      <sz val="18"/>
      <color indexed="8"/>
      <name val="굴림"/>
      <family val="3"/>
    </font>
    <font>
      <sz val="9"/>
      <color indexed="8"/>
      <name val="굴림"/>
      <family val="3"/>
    </font>
    <font>
      <sz val="10"/>
      <color indexed="8"/>
      <name val="굴림"/>
      <family val="3"/>
    </font>
    <font>
      <b/>
      <sz val="20"/>
      <color indexed="8"/>
      <name val="HY헤드라인M"/>
      <family val="1"/>
      <charset val="129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9"/>
      <color indexed="8"/>
      <name val="굴림"/>
      <family val="3"/>
      <charset val="129"/>
    </font>
    <font>
      <sz val="9"/>
      <color rgb="FF000000"/>
      <name val="나눔고딕"/>
      <charset val="129"/>
    </font>
    <font>
      <b/>
      <sz val="9"/>
      <color indexed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42">
    <xf numFmtId="0" fontId="0" fillId="0" borderId="0" xfId="0"/>
    <xf numFmtId="49" fontId="2" fillId="0" borderId="0" xfId="0" applyNumberFormat="1" applyFont="1" applyAlignment="1">
      <alignment horizontal="center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176" fontId="8" fillId="4" borderId="4" xfId="0" applyNumberFormat="1" applyFont="1" applyFill="1" applyBorder="1" applyAlignment="1">
      <alignment horizontal="right" vertical="center" wrapText="1"/>
    </xf>
    <xf numFmtId="49" fontId="7" fillId="3" borderId="4" xfId="1" applyNumberFormat="1" applyFont="1" applyFill="1" applyBorder="1" applyAlignment="1">
      <alignment horizontal="right" vertical="center" wrapText="1"/>
    </xf>
    <xf numFmtId="49" fontId="1" fillId="0" borderId="0" xfId="0" applyNumberFormat="1" applyFont="1" applyAlignment="1">
      <alignment horizontal="left" vertical="center" wrapText="1"/>
    </xf>
    <xf numFmtId="176" fontId="8" fillId="4" borderId="1" xfId="0" applyNumberFormat="1" applyFont="1" applyFill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49" fontId="7" fillId="3" borderId="1" xfId="1" applyNumberFormat="1" applyFont="1" applyFill="1" applyBorder="1" applyAlignment="1">
      <alignment horizontal="righ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176" fontId="8" fillId="4" borderId="4" xfId="0" applyNumberFormat="1" applyFont="1" applyFill="1" applyBorder="1" applyAlignment="1">
      <alignment vertical="center" wrapText="1"/>
    </xf>
    <xf numFmtId="176" fontId="9" fillId="0" borderId="4" xfId="0" applyNumberFormat="1" applyFont="1" applyFill="1" applyBorder="1" applyAlignment="1">
      <alignment horizontal="right" vertical="center" wrapText="1"/>
    </xf>
    <xf numFmtId="176" fontId="9" fillId="0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/>
    </xf>
    <xf numFmtId="49" fontId="1" fillId="0" borderId="5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176" fontId="10" fillId="4" borderId="4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Border="1" applyAlignment="1">
      <alignment horizontal="right" vertical="center" wrapText="1"/>
    </xf>
    <xf numFmtId="49" fontId="7" fillId="3" borderId="4" xfId="1" applyNumberFormat="1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7" fillId="3" borderId="6" xfId="1" applyNumberFormat="1" applyFont="1" applyFill="1" applyBorder="1" applyAlignment="1">
      <alignment horizontal="center" vertical="center" wrapText="1"/>
    </xf>
    <xf numFmtId="49" fontId="7" fillId="3" borderId="7" xfId="1" applyNumberFormat="1" applyFont="1" applyFill="1" applyBorder="1" applyAlignment="1">
      <alignment horizontal="center" vertical="center" wrapText="1"/>
    </xf>
    <xf numFmtId="49" fontId="7" fillId="3" borderId="8" xfId="1" applyNumberFormat="1" applyFont="1" applyFill="1" applyBorder="1" applyAlignment="1">
      <alignment horizontal="center" vertical="center" wrapText="1"/>
    </xf>
    <xf numFmtId="49" fontId="7" fillId="3" borderId="9" xfId="1" applyNumberFormat="1" applyFont="1" applyFill="1" applyBorder="1" applyAlignment="1">
      <alignment horizontal="center" vertical="center" wrapText="1"/>
    </xf>
    <xf numFmtId="49" fontId="10" fillId="3" borderId="4" xfId="1" applyNumberFormat="1" applyFont="1" applyFill="1" applyBorder="1" applyAlignment="1">
      <alignment horizontal="right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10" fillId="5" borderId="6" xfId="0" applyNumberFormat="1" applyFont="1" applyFill="1" applyBorder="1" applyAlignment="1">
      <alignment horizontal="center" vertical="center" wrapText="1"/>
    </xf>
    <xf numFmtId="49" fontId="10" fillId="5" borderId="7" xfId="0" applyNumberFormat="1" applyFont="1" applyFill="1" applyBorder="1" applyAlignment="1">
      <alignment horizontal="center" vertical="center" wrapText="1"/>
    </xf>
    <xf numFmtId="49" fontId="10" fillId="5" borderId="10" xfId="0" applyNumberFormat="1" applyFont="1" applyFill="1" applyBorder="1" applyAlignment="1">
      <alignment horizontal="center" vertical="center" wrapText="1"/>
    </xf>
    <xf numFmtId="49" fontId="10" fillId="5" borderId="11" xfId="0" applyNumberFormat="1" applyFont="1" applyFill="1" applyBorder="1" applyAlignment="1">
      <alignment horizontal="center" vertical="center" wrapText="1"/>
    </xf>
    <xf numFmtId="49" fontId="10" fillId="5" borderId="8" xfId="0" applyNumberFormat="1" applyFont="1" applyFill="1" applyBorder="1" applyAlignment="1">
      <alignment horizontal="center" vertical="center" wrapText="1"/>
    </xf>
    <xf numFmtId="49" fontId="10" fillId="5" borderId="9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T77"/>
  <sheetViews>
    <sheetView tabSelected="1" workbookViewId="0">
      <selection activeCell="V76" sqref="V76"/>
    </sheetView>
  </sheetViews>
  <sheetFormatPr defaultRowHeight="12.75" customHeight="1"/>
  <cols>
    <col min="1" max="1" width="12.7109375" customWidth="1"/>
    <col min="2" max="2" width="6.7109375" customWidth="1"/>
    <col min="3" max="3" width="12.140625" customWidth="1"/>
    <col min="4" max="4" width="1.28515625" customWidth="1"/>
    <col min="5" max="5" width="3.7109375" customWidth="1"/>
    <col min="6" max="13" width="6.7109375" customWidth="1"/>
    <col min="14" max="14" width="6.5703125" customWidth="1"/>
    <col min="15" max="15" width="6.7109375" customWidth="1"/>
    <col min="16" max="16" width="6.7109375" style="13" customWidth="1"/>
  </cols>
  <sheetData>
    <row r="1" spans="1:20" ht="36" customHeight="1"/>
    <row r="2" spans="1:20" ht="32.450000000000003" customHeight="1">
      <c r="A2" s="28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20" ht="16.5" customHeight="1">
      <c r="F3" s="1"/>
      <c r="G3" s="1"/>
      <c r="H3" s="1"/>
      <c r="I3" s="1"/>
      <c r="J3" s="1"/>
      <c r="K3" s="1"/>
      <c r="L3" s="1"/>
    </row>
    <row r="4" spans="1:20" ht="16.5" customHeight="1">
      <c r="F4" s="1"/>
      <c r="G4" s="1"/>
      <c r="H4" s="1"/>
      <c r="I4" s="1"/>
      <c r="J4" s="1"/>
      <c r="K4" s="1"/>
      <c r="L4" s="1"/>
    </row>
    <row r="5" spans="1:20" ht="18" customHeight="1">
      <c r="A5" s="5" t="s">
        <v>1</v>
      </c>
      <c r="B5" s="22" t="s">
        <v>30</v>
      </c>
      <c r="C5" s="22"/>
      <c r="D5" s="22"/>
      <c r="E5" s="22"/>
      <c r="F5" s="22"/>
      <c r="G5" s="22"/>
      <c r="O5" s="9"/>
      <c r="P5" s="14"/>
    </row>
    <row r="6" spans="1:20" ht="25.15" customHeight="1">
      <c r="A6" s="23" t="s">
        <v>2</v>
      </c>
      <c r="B6" s="24"/>
      <c r="C6" s="23" t="s">
        <v>3</v>
      </c>
      <c r="D6" s="24"/>
      <c r="E6" s="27" t="s">
        <v>4</v>
      </c>
      <c r="F6" s="27"/>
      <c r="G6" s="21" t="s">
        <v>5</v>
      </c>
      <c r="H6" s="21"/>
      <c r="I6" s="21"/>
      <c r="J6" s="21"/>
      <c r="K6" s="21"/>
      <c r="L6" s="21" t="s">
        <v>6</v>
      </c>
      <c r="M6" s="21"/>
      <c r="N6" s="21"/>
      <c r="O6" s="21"/>
      <c r="P6" s="21"/>
    </row>
    <row r="7" spans="1:20" ht="25.15" customHeight="1">
      <c r="A7" s="25"/>
      <c r="B7" s="26"/>
      <c r="C7" s="25"/>
      <c r="D7" s="26"/>
      <c r="E7" s="27"/>
      <c r="F7" s="27"/>
      <c r="G7" s="4" t="s">
        <v>7</v>
      </c>
      <c r="H7" s="4" t="s">
        <v>8</v>
      </c>
      <c r="I7" s="4" t="s">
        <v>9</v>
      </c>
      <c r="J7" s="4" t="s">
        <v>10</v>
      </c>
      <c r="K7" s="4" t="s">
        <v>11</v>
      </c>
      <c r="L7" s="4" t="s">
        <v>7</v>
      </c>
      <c r="M7" s="4" t="s">
        <v>8</v>
      </c>
      <c r="N7" s="8" t="s">
        <v>9</v>
      </c>
      <c r="O7" s="4" t="s">
        <v>10</v>
      </c>
      <c r="P7" s="4" t="s">
        <v>11</v>
      </c>
    </row>
    <row r="8" spans="1:20" ht="18.75" customHeight="1">
      <c r="A8" s="30" t="s">
        <v>12</v>
      </c>
      <c r="B8" s="31"/>
      <c r="C8" s="15" t="s">
        <v>13</v>
      </c>
      <c r="D8" s="16"/>
      <c r="E8" s="20">
        <v>32289</v>
      </c>
      <c r="F8" s="20"/>
      <c r="G8" s="2">
        <v>28107</v>
      </c>
      <c r="H8" s="2">
        <v>3505</v>
      </c>
      <c r="I8" s="2">
        <v>374</v>
      </c>
      <c r="J8" s="2">
        <v>16043</v>
      </c>
      <c r="K8" s="2">
        <v>8185</v>
      </c>
      <c r="L8" s="2">
        <v>4182</v>
      </c>
      <c r="M8" s="2">
        <v>452</v>
      </c>
      <c r="N8" s="7">
        <v>0</v>
      </c>
      <c r="O8" s="2">
        <v>2744</v>
      </c>
      <c r="P8" s="2">
        <v>986</v>
      </c>
    </row>
    <row r="9" spans="1:20" ht="18.75" customHeight="1">
      <c r="A9" s="32"/>
      <c r="B9" s="33"/>
      <c r="C9" s="15" t="s">
        <v>14</v>
      </c>
      <c r="D9" s="16"/>
      <c r="E9" s="20">
        <v>1431</v>
      </c>
      <c r="F9" s="20"/>
      <c r="G9" s="2">
        <v>1146</v>
      </c>
      <c r="H9" s="2">
        <v>50</v>
      </c>
      <c r="I9" s="2">
        <v>43</v>
      </c>
      <c r="J9" s="2">
        <v>1009</v>
      </c>
      <c r="K9" s="2">
        <v>44</v>
      </c>
      <c r="L9" s="2">
        <v>285</v>
      </c>
      <c r="M9" s="2">
        <v>4</v>
      </c>
      <c r="N9" s="7">
        <v>0</v>
      </c>
      <c r="O9" s="2">
        <v>89</v>
      </c>
      <c r="P9" s="2">
        <v>192</v>
      </c>
    </row>
    <row r="10" spans="1:20" ht="18.75" customHeight="1">
      <c r="A10" s="32"/>
      <c r="B10" s="33"/>
      <c r="C10" s="15" t="s">
        <v>15</v>
      </c>
      <c r="D10" s="16"/>
      <c r="E10" s="20">
        <v>11597</v>
      </c>
      <c r="F10" s="20"/>
      <c r="G10" s="2">
        <v>10824</v>
      </c>
      <c r="H10" s="2">
        <v>97</v>
      </c>
      <c r="I10" s="2">
        <v>9319</v>
      </c>
      <c r="J10" s="2">
        <v>987</v>
      </c>
      <c r="K10" s="2">
        <v>421</v>
      </c>
      <c r="L10" s="2">
        <v>773</v>
      </c>
      <c r="M10" s="2">
        <v>7</v>
      </c>
      <c r="N10" s="7">
        <v>232</v>
      </c>
      <c r="O10" s="2">
        <v>176</v>
      </c>
      <c r="P10" s="2">
        <v>358</v>
      </c>
    </row>
    <row r="11" spans="1:20" ht="18.75" customHeight="1">
      <c r="A11" s="32"/>
      <c r="B11" s="33"/>
      <c r="C11" s="15" t="s">
        <v>16</v>
      </c>
      <c r="D11" s="16"/>
      <c r="E11" s="20">
        <v>340</v>
      </c>
      <c r="F11" s="20"/>
      <c r="G11" s="2">
        <v>253</v>
      </c>
      <c r="H11" s="2">
        <v>1</v>
      </c>
      <c r="I11" s="2">
        <v>225</v>
      </c>
      <c r="J11" s="2">
        <v>23</v>
      </c>
      <c r="K11" s="2">
        <v>4</v>
      </c>
      <c r="L11" s="2">
        <v>87</v>
      </c>
      <c r="M11" s="2">
        <v>0</v>
      </c>
      <c r="N11" s="7">
        <v>18</v>
      </c>
      <c r="O11" s="2">
        <v>25</v>
      </c>
      <c r="P11" s="2">
        <v>44</v>
      </c>
    </row>
    <row r="12" spans="1:20" ht="18.75" customHeight="1">
      <c r="A12" s="34"/>
      <c r="B12" s="35"/>
      <c r="C12" s="17" t="s">
        <v>7</v>
      </c>
      <c r="D12" s="18"/>
      <c r="E12" s="19">
        <v>45657</v>
      </c>
      <c r="F12" s="19"/>
      <c r="G12" s="3">
        <v>40330</v>
      </c>
      <c r="H12" s="3">
        <v>3653</v>
      </c>
      <c r="I12" s="3">
        <v>9961</v>
      </c>
      <c r="J12" s="3">
        <v>18062</v>
      </c>
      <c r="K12" s="3">
        <v>8654</v>
      </c>
      <c r="L12" s="3">
        <v>5327</v>
      </c>
      <c r="M12" s="3">
        <v>463</v>
      </c>
      <c r="N12" s="6">
        <v>250</v>
      </c>
      <c r="O12" s="3">
        <v>3034</v>
      </c>
      <c r="P12" s="3">
        <v>1580</v>
      </c>
    </row>
    <row r="13" spans="1:20" ht="18.75" customHeight="1">
      <c r="A13" s="36" t="s">
        <v>17</v>
      </c>
      <c r="B13" s="37"/>
      <c r="C13" s="15" t="s">
        <v>13</v>
      </c>
      <c r="D13" s="16"/>
      <c r="E13" s="20">
        <f t="shared" ref="E13:E23" si="0">SUM(G13,L13)</f>
        <v>8686</v>
      </c>
      <c r="F13" s="20"/>
      <c r="G13" s="2">
        <f>SUM(H13:K13)</f>
        <v>8576</v>
      </c>
      <c r="H13" s="11">
        <v>1233</v>
      </c>
      <c r="I13" s="11">
        <v>119</v>
      </c>
      <c r="J13" s="11">
        <v>5004</v>
      </c>
      <c r="K13" s="11">
        <v>2220</v>
      </c>
      <c r="L13" s="2">
        <f t="shared" ref="L13:L25" si="1">SUM(M13:P13)</f>
        <v>110</v>
      </c>
      <c r="M13" s="11">
        <v>0</v>
      </c>
      <c r="N13" s="12">
        <v>0</v>
      </c>
      <c r="O13" s="11">
        <v>87</v>
      </c>
      <c r="P13" s="11">
        <v>23</v>
      </c>
    </row>
    <row r="14" spans="1:20" ht="18.75" customHeight="1">
      <c r="A14" s="38"/>
      <c r="B14" s="39"/>
      <c r="C14" s="15" t="s">
        <v>14</v>
      </c>
      <c r="D14" s="16"/>
      <c r="E14" s="20">
        <f t="shared" si="0"/>
        <v>404</v>
      </c>
      <c r="F14" s="20"/>
      <c r="G14" s="2">
        <f t="shared" ref="G14:G16" si="2">SUM(H14:K14)</f>
        <v>353</v>
      </c>
      <c r="H14" s="11">
        <v>15</v>
      </c>
      <c r="I14" s="11">
        <v>13</v>
      </c>
      <c r="J14" s="11">
        <v>305</v>
      </c>
      <c r="K14" s="11">
        <v>20</v>
      </c>
      <c r="L14" s="2">
        <f t="shared" si="1"/>
        <v>51</v>
      </c>
      <c r="M14" s="11">
        <v>0</v>
      </c>
      <c r="N14" s="12">
        <v>0</v>
      </c>
      <c r="O14" s="11">
        <v>20</v>
      </c>
      <c r="P14" s="11">
        <v>31</v>
      </c>
    </row>
    <row r="15" spans="1:20" ht="18.75" customHeight="1">
      <c r="A15" s="38"/>
      <c r="B15" s="39"/>
      <c r="C15" s="15" t="s">
        <v>15</v>
      </c>
      <c r="D15" s="16"/>
      <c r="E15" s="20">
        <f t="shared" si="0"/>
        <v>2176</v>
      </c>
      <c r="F15" s="20"/>
      <c r="G15" s="2">
        <f t="shared" si="2"/>
        <v>2080</v>
      </c>
      <c r="H15" s="11">
        <v>19</v>
      </c>
      <c r="I15" s="11">
        <v>1739</v>
      </c>
      <c r="J15" s="11">
        <v>220</v>
      </c>
      <c r="K15" s="11">
        <v>102</v>
      </c>
      <c r="L15" s="2">
        <f t="shared" si="1"/>
        <v>96</v>
      </c>
      <c r="M15" s="11">
        <v>2</v>
      </c>
      <c r="N15" s="12">
        <v>66</v>
      </c>
      <c r="O15" s="11">
        <v>11</v>
      </c>
      <c r="P15" s="11">
        <v>17</v>
      </c>
    </row>
    <row r="16" spans="1:20" ht="18.75" customHeight="1">
      <c r="A16" s="38"/>
      <c r="B16" s="39"/>
      <c r="C16" s="15" t="s">
        <v>16</v>
      </c>
      <c r="D16" s="16"/>
      <c r="E16" s="20">
        <f t="shared" si="0"/>
        <v>65</v>
      </c>
      <c r="F16" s="20"/>
      <c r="G16" s="2">
        <f t="shared" si="2"/>
        <v>40</v>
      </c>
      <c r="H16" s="11">
        <v>1</v>
      </c>
      <c r="I16" s="11">
        <v>28</v>
      </c>
      <c r="J16" s="11">
        <v>9</v>
      </c>
      <c r="K16" s="11">
        <v>2</v>
      </c>
      <c r="L16" s="2">
        <f t="shared" si="1"/>
        <v>25</v>
      </c>
      <c r="M16" s="11">
        <v>0</v>
      </c>
      <c r="N16" s="12">
        <v>5</v>
      </c>
      <c r="O16" s="11">
        <v>13</v>
      </c>
      <c r="P16" s="11">
        <v>7</v>
      </c>
      <c r="T16">
        <v>0</v>
      </c>
    </row>
    <row r="17" spans="1:16" ht="18.75" customHeight="1">
      <c r="A17" s="40"/>
      <c r="B17" s="41"/>
      <c r="C17" s="17" t="s">
        <v>7</v>
      </c>
      <c r="D17" s="18"/>
      <c r="E17" s="19">
        <f t="shared" si="0"/>
        <v>11331</v>
      </c>
      <c r="F17" s="19"/>
      <c r="G17" s="3">
        <f>SUM(H17:K17)</f>
        <v>11049</v>
      </c>
      <c r="H17" s="10">
        <f>SUM(H13:H16)</f>
        <v>1268</v>
      </c>
      <c r="I17" s="10">
        <f>SUM(I13:I16)</f>
        <v>1899</v>
      </c>
      <c r="J17" s="10">
        <f>SUM(J13:J16)</f>
        <v>5538</v>
      </c>
      <c r="K17" s="10">
        <f>SUM(K13:K16)</f>
        <v>2344</v>
      </c>
      <c r="L17" s="3">
        <f t="shared" si="1"/>
        <v>282</v>
      </c>
      <c r="M17" s="3">
        <f>SUM(M13:M16)</f>
        <v>2</v>
      </c>
      <c r="N17" s="6">
        <f>SUM(N13:N16)</f>
        <v>71</v>
      </c>
      <c r="O17" s="3">
        <f xml:space="preserve"> SUM(O13:O16)</f>
        <v>131</v>
      </c>
      <c r="P17" s="3">
        <f>SUM(P13:P16)</f>
        <v>78</v>
      </c>
    </row>
    <row r="18" spans="1:16" ht="18.75" customHeight="1">
      <c r="A18" s="36" t="s">
        <v>18</v>
      </c>
      <c r="B18" s="37"/>
      <c r="C18" s="15" t="s">
        <v>13</v>
      </c>
      <c r="D18" s="16"/>
      <c r="E18" s="20">
        <f t="shared" si="0"/>
        <v>6470</v>
      </c>
      <c r="F18" s="20"/>
      <c r="G18" s="2">
        <f>SUM(H18:K18)</f>
        <v>4633</v>
      </c>
      <c r="H18" s="11">
        <v>585</v>
      </c>
      <c r="I18" s="11">
        <v>46</v>
      </c>
      <c r="J18" s="11">
        <v>2656</v>
      </c>
      <c r="K18" s="11">
        <v>1346</v>
      </c>
      <c r="L18" s="2">
        <f t="shared" si="1"/>
        <v>1837</v>
      </c>
      <c r="M18" s="11">
        <v>73</v>
      </c>
      <c r="N18" s="12">
        <v>0</v>
      </c>
      <c r="O18" s="11">
        <v>1386</v>
      </c>
      <c r="P18" s="11">
        <v>378</v>
      </c>
    </row>
    <row r="19" spans="1:16" ht="18.75" customHeight="1">
      <c r="A19" s="38"/>
      <c r="B19" s="39"/>
      <c r="C19" s="15" t="s">
        <v>14</v>
      </c>
      <c r="D19" s="16"/>
      <c r="E19" s="20">
        <f t="shared" si="0"/>
        <v>228</v>
      </c>
      <c r="F19" s="20"/>
      <c r="G19" s="2">
        <f t="shared" ref="G19:G22" si="3">SUM(H19:K19)</f>
        <v>112</v>
      </c>
      <c r="H19" s="11">
        <v>7</v>
      </c>
      <c r="I19" s="11">
        <v>6</v>
      </c>
      <c r="J19" s="11">
        <v>97</v>
      </c>
      <c r="K19" s="11">
        <v>2</v>
      </c>
      <c r="L19" s="2">
        <f t="shared" si="1"/>
        <v>116</v>
      </c>
      <c r="M19" s="11">
        <v>7</v>
      </c>
      <c r="N19" s="12">
        <v>0</v>
      </c>
      <c r="O19" s="11">
        <v>24</v>
      </c>
      <c r="P19" s="11">
        <v>85</v>
      </c>
    </row>
    <row r="20" spans="1:16" ht="18.75" customHeight="1">
      <c r="A20" s="38"/>
      <c r="B20" s="39"/>
      <c r="C20" s="15" t="s">
        <v>15</v>
      </c>
      <c r="D20" s="16"/>
      <c r="E20" s="20">
        <f t="shared" si="0"/>
        <v>2483</v>
      </c>
      <c r="F20" s="20"/>
      <c r="G20" s="2">
        <f t="shared" si="3"/>
        <v>2428</v>
      </c>
      <c r="H20" s="11">
        <v>9</v>
      </c>
      <c r="I20" s="11">
        <v>2229</v>
      </c>
      <c r="J20" s="11">
        <v>126</v>
      </c>
      <c r="K20" s="11">
        <v>64</v>
      </c>
      <c r="L20" s="2">
        <f t="shared" si="1"/>
        <v>55</v>
      </c>
      <c r="M20" s="11">
        <v>1</v>
      </c>
      <c r="N20" s="12">
        <v>33</v>
      </c>
      <c r="O20" s="11">
        <v>12</v>
      </c>
      <c r="P20" s="11">
        <v>9</v>
      </c>
    </row>
    <row r="21" spans="1:16" ht="18.75" customHeight="1">
      <c r="A21" s="38"/>
      <c r="B21" s="39"/>
      <c r="C21" s="15" t="s">
        <v>16</v>
      </c>
      <c r="D21" s="16"/>
      <c r="E21" s="20">
        <f t="shared" si="0"/>
        <v>173</v>
      </c>
      <c r="F21" s="20"/>
      <c r="G21" s="2">
        <f t="shared" si="3"/>
        <v>163</v>
      </c>
      <c r="H21" s="11">
        <v>0</v>
      </c>
      <c r="I21" s="11">
        <v>163</v>
      </c>
      <c r="J21" s="11">
        <v>0</v>
      </c>
      <c r="K21" s="11">
        <v>0</v>
      </c>
      <c r="L21" s="2">
        <f t="shared" si="1"/>
        <v>10</v>
      </c>
      <c r="M21" s="11">
        <v>0</v>
      </c>
      <c r="N21" s="12">
        <v>5</v>
      </c>
      <c r="O21" s="11">
        <v>3</v>
      </c>
      <c r="P21" s="11">
        <v>2</v>
      </c>
    </row>
    <row r="22" spans="1:16" ht="18.75" customHeight="1">
      <c r="A22" s="40"/>
      <c r="B22" s="41"/>
      <c r="C22" s="17" t="s">
        <v>7</v>
      </c>
      <c r="D22" s="18"/>
      <c r="E22" s="19">
        <f t="shared" si="0"/>
        <v>9354</v>
      </c>
      <c r="F22" s="19"/>
      <c r="G22" s="3">
        <f t="shared" si="3"/>
        <v>7336</v>
      </c>
      <c r="H22" s="3">
        <f>SUM(H18:H21)</f>
        <v>601</v>
      </c>
      <c r="I22" s="3">
        <f t="shared" ref="I22:K22" si="4">SUM(I18:I21)</f>
        <v>2444</v>
      </c>
      <c r="J22" s="3">
        <f t="shared" si="4"/>
        <v>2879</v>
      </c>
      <c r="K22" s="3">
        <f t="shared" si="4"/>
        <v>1412</v>
      </c>
      <c r="L22" s="3">
        <f t="shared" si="1"/>
        <v>2018</v>
      </c>
      <c r="M22" s="3">
        <f>SUM(M18:M21)</f>
        <v>81</v>
      </c>
      <c r="N22" s="6">
        <f>SUM(N18:N21)</f>
        <v>38</v>
      </c>
      <c r="O22" s="3">
        <f>SUM(O18:O21)</f>
        <v>1425</v>
      </c>
      <c r="P22" s="3">
        <f>SUM(P18:P21)</f>
        <v>474</v>
      </c>
    </row>
    <row r="23" spans="1:16" ht="18.75" customHeight="1">
      <c r="A23" s="36" t="s">
        <v>19</v>
      </c>
      <c r="B23" s="37"/>
      <c r="C23" s="15" t="s">
        <v>13</v>
      </c>
      <c r="D23" s="16"/>
      <c r="E23" s="20">
        <f t="shared" si="0"/>
        <v>2107</v>
      </c>
      <c r="F23" s="20"/>
      <c r="G23" s="2">
        <f>SUM(H23:K23)</f>
        <v>2102</v>
      </c>
      <c r="H23" s="11">
        <v>207</v>
      </c>
      <c r="I23" s="11">
        <v>28</v>
      </c>
      <c r="J23" s="11">
        <v>1196</v>
      </c>
      <c r="K23" s="11">
        <v>671</v>
      </c>
      <c r="L23" s="2">
        <f t="shared" si="1"/>
        <v>5</v>
      </c>
      <c r="M23" s="11">
        <v>0</v>
      </c>
      <c r="N23" s="12">
        <v>0</v>
      </c>
      <c r="O23" s="11">
        <v>5</v>
      </c>
      <c r="P23" s="11">
        <v>0</v>
      </c>
    </row>
    <row r="24" spans="1:16" ht="18.75" customHeight="1">
      <c r="A24" s="38"/>
      <c r="B24" s="39"/>
      <c r="C24" s="15" t="s">
        <v>14</v>
      </c>
      <c r="D24" s="16"/>
      <c r="E24" s="20">
        <f t="shared" ref="E24:E26" si="5">SUM(G24,L24)</f>
        <v>96</v>
      </c>
      <c r="F24" s="20"/>
      <c r="G24" s="2">
        <f t="shared" ref="G24:G26" si="6">SUM(H24:K24)</f>
        <v>96</v>
      </c>
      <c r="H24" s="11">
        <v>6</v>
      </c>
      <c r="I24" s="11">
        <v>2</v>
      </c>
      <c r="J24" s="11">
        <v>86</v>
      </c>
      <c r="K24" s="11">
        <v>2</v>
      </c>
      <c r="L24" s="2">
        <f t="shared" si="1"/>
        <v>0</v>
      </c>
      <c r="M24" s="11">
        <v>0</v>
      </c>
      <c r="N24" s="12">
        <v>0</v>
      </c>
      <c r="O24" s="11">
        <v>0</v>
      </c>
      <c r="P24" s="11">
        <v>0</v>
      </c>
    </row>
    <row r="25" spans="1:16" ht="18.75" customHeight="1">
      <c r="A25" s="38"/>
      <c r="B25" s="39"/>
      <c r="C25" s="15" t="s">
        <v>15</v>
      </c>
      <c r="D25" s="16"/>
      <c r="E25" s="20">
        <f t="shared" si="5"/>
        <v>993</v>
      </c>
      <c r="F25" s="20"/>
      <c r="G25" s="2">
        <f t="shared" si="6"/>
        <v>964</v>
      </c>
      <c r="H25" s="11">
        <v>7</v>
      </c>
      <c r="I25" s="11">
        <v>798</v>
      </c>
      <c r="J25" s="11">
        <v>94</v>
      </c>
      <c r="K25" s="11">
        <v>65</v>
      </c>
      <c r="L25" s="2">
        <f t="shared" si="1"/>
        <v>29</v>
      </c>
      <c r="M25" s="11">
        <v>1</v>
      </c>
      <c r="N25" s="12">
        <v>24</v>
      </c>
      <c r="O25" s="11">
        <v>2</v>
      </c>
      <c r="P25" s="11">
        <v>2</v>
      </c>
    </row>
    <row r="26" spans="1:16" ht="18.75" customHeight="1">
      <c r="A26" s="38"/>
      <c r="B26" s="39"/>
      <c r="C26" s="15" t="s">
        <v>16</v>
      </c>
      <c r="D26" s="16"/>
      <c r="E26" s="20">
        <f t="shared" si="5"/>
        <v>32</v>
      </c>
      <c r="F26" s="20"/>
      <c r="G26" s="2">
        <f t="shared" si="6"/>
        <v>28</v>
      </c>
      <c r="H26" s="11">
        <v>0</v>
      </c>
      <c r="I26" s="11">
        <v>17</v>
      </c>
      <c r="J26" s="11">
        <v>9</v>
      </c>
      <c r="K26" s="11">
        <v>2</v>
      </c>
      <c r="L26" s="2">
        <v>4</v>
      </c>
      <c r="M26" s="11">
        <v>0</v>
      </c>
      <c r="N26" s="12">
        <v>0</v>
      </c>
      <c r="O26" s="11">
        <v>4</v>
      </c>
      <c r="P26" s="11">
        <v>0</v>
      </c>
    </row>
    <row r="27" spans="1:16" ht="18.75" customHeight="1">
      <c r="A27" s="40"/>
      <c r="B27" s="41"/>
      <c r="C27" s="17" t="s">
        <v>7</v>
      </c>
      <c r="D27" s="18"/>
      <c r="E27" s="19">
        <f>SUM(G27,L27)</f>
        <v>3228</v>
      </c>
      <c r="F27" s="19"/>
      <c r="G27" s="3">
        <f>SUM(H27:K27)</f>
        <v>3190</v>
      </c>
      <c r="H27" s="3">
        <f>SUM(H23:H26)</f>
        <v>220</v>
      </c>
      <c r="I27" s="3">
        <f t="shared" ref="I27:K27" si="7">SUM(I23:I26)</f>
        <v>845</v>
      </c>
      <c r="J27" s="3">
        <f t="shared" si="7"/>
        <v>1385</v>
      </c>
      <c r="K27" s="3">
        <f t="shared" si="7"/>
        <v>740</v>
      </c>
      <c r="L27" s="3">
        <v>38</v>
      </c>
      <c r="M27" s="3">
        <f>SUM(M23:M26)</f>
        <v>1</v>
      </c>
      <c r="N27" s="6">
        <v>24</v>
      </c>
      <c r="O27" s="3">
        <v>11</v>
      </c>
      <c r="P27" s="3">
        <v>2</v>
      </c>
    </row>
    <row r="28" spans="1:16" ht="18.75" customHeight="1">
      <c r="A28" s="36" t="s">
        <v>20</v>
      </c>
      <c r="B28" s="37"/>
      <c r="C28" s="15" t="s">
        <v>13</v>
      </c>
      <c r="D28" s="16"/>
      <c r="E28" s="20">
        <f>SUM(G28,L28)</f>
        <v>3195</v>
      </c>
      <c r="F28" s="20"/>
      <c r="G28" s="2">
        <f>SUM(H28:K28)</f>
        <v>3181</v>
      </c>
      <c r="H28" s="2">
        <v>361</v>
      </c>
      <c r="I28" s="2">
        <v>43</v>
      </c>
      <c r="J28" s="2">
        <v>1778</v>
      </c>
      <c r="K28" s="2">
        <v>999</v>
      </c>
      <c r="L28" s="2">
        <v>14</v>
      </c>
      <c r="M28" s="2">
        <v>0</v>
      </c>
      <c r="N28" s="7">
        <v>0</v>
      </c>
      <c r="O28" s="2">
        <v>14</v>
      </c>
      <c r="P28" s="2">
        <v>0</v>
      </c>
    </row>
    <row r="29" spans="1:16" ht="18.75" customHeight="1">
      <c r="A29" s="38"/>
      <c r="B29" s="39"/>
      <c r="C29" s="15" t="s">
        <v>14</v>
      </c>
      <c r="D29" s="16"/>
      <c r="E29" s="20">
        <f t="shared" ref="E29:E31" si="8">SUM(G29,L29)</f>
        <v>129</v>
      </c>
      <c r="F29" s="20"/>
      <c r="G29" s="2">
        <f t="shared" ref="G29:G32" si="9">SUM(H29:K29)</f>
        <v>129</v>
      </c>
      <c r="H29" s="2">
        <v>5</v>
      </c>
      <c r="I29" s="2">
        <v>5</v>
      </c>
      <c r="J29" s="2">
        <v>118</v>
      </c>
      <c r="K29" s="2">
        <v>1</v>
      </c>
      <c r="L29" s="2">
        <v>0</v>
      </c>
      <c r="M29" s="2">
        <v>0</v>
      </c>
      <c r="N29" s="7">
        <v>0</v>
      </c>
      <c r="O29" s="2">
        <v>0</v>
      </c>
      <c r="P29" s="2">
        <v>0</v>
      </c>
    </row>
    <row r="30" spans="1:16" ht="18.75" customHeight="1">
      <c r="A30" s="38"/>
      <c r="B30" s="39"/>
      <c r="C30" s="15" t="s">
        <v>15</v>
      </c>
      <c r="D30" s="16"/>
      <c r="E30" s="20">
        <f t="shared" si="8"/>
        <v>1367</v>
      </c>
      <c r="F30" s="20"/>
      <c r="G30" s="2">
        <f t="shared" si="9"/>
        <v>1188</v>
      </c>
      <c r="H30" s="2">
        <v>10</v>
      </c>
      <c r="I30" s="2">
        <v>1005</v>
      </c>
      <c r="J30" s="2">
        <v>113</v>
      </c>
      <c r="K30" s="2">
        <v>60</v>
      </c>
      <c r="L30" s="2">
        <v>179</v>
      </c>
      <c r="M30" s="2">
        <v>1</v>
      </c>
      <c r="N30" s="7">
        <v>23</v>
      </c>
      <c r="O30" s="2">
        <v>101</v>
      </c>
      <c r="P30" s="2">
        <v>54</v>
      </c>
    </row>
    <row r="31" spans="1:16" ht="18.75" customHeight="1">
      <c r="A31" s="38"/>
      <c r="B31" s="39"/>
      <c r="C31" s="15" t="s">
        <v>16</v>
      </c>
      <c r="D31" s="16"/>
      <c r="E31" s="20">
        <f t="shared" si="8"/>
        <v>27</v>
      </c>
      <c r="F31" s="20"/>
      <c r="G31" s="2">
        <f t="shared" si="9"/>
        <v>19</v>
      </c>
      <c r="H31" s="2">
        <v>0</v>
      </c>
      <c r="I31" s="2">
        <v>14</v>
      </c>
      <c r="J31" s="2">
        <v>5</v>
      </c>
      <c r="K31" s="2">
        <v>0</v>
      </c>
      <c r="L31" s="2">
        <v>8</v>
      </c>
      <c r="M31" s="2">
        <v>0</v>
      </c>
      <c r="N31" s="7">
        <v>1</v>
      </c>
      <c r="O31" s="2">
        <v>3</v>
      </c>
      <c r="P31" s="2">
        <v>4</v>
      </c>
    </row>
    <row r="32" spans="1:16" ht="18.75" customHeight="1">
      <c r="A32" s="40"/>
      <c r="B32" s="41"/>
      <c r="C32" s="17" t="s">
        <v>7</v>
      </c>
      <c r="D32" s="18"/>
      <c r="E32" s="19">
        <f>SUM(G32,L32)</f>
        <v>4718</v>
      </c>
      <c r="F32" s="19"/>
      <c r="G32" s="3">
        <f t="shared" si="9"/>
        <v>4517</v>
      </c>
      <c r="H32" s="3">
        <f>SUM(H28:H31)</f>
        <v>376</v>
      </c>
      <c r="I32" s="3">
        <f t="shared" ref="I32:K32" si="10">SUM(I28:I31)</f>
        <v>1067</v>
      </c>
      <c r="J32" s="3">
        <f t="shared" si="10"/>
        <v>2014</v>
      </c>
      <c r="K32" s="3">
        <f t="shared" si="10"/>
        <v>1060</v>
      </c>
      <c r="L32" s="3">
        <v>201</v>
      </c>
      <c r="M32" s="3">
        <f>SUM(M28:M31)</f>
        <v>1</v>
      </c>
      <c r="N32" s="3">
        <f t="shared" ref="N32:P32" si="11">SUM(N28:N31)</f>
        <v>24</v>
      </c>
      <c r="O32" s="3">
        <f t="shared" si="11"/>
        <v>118</v>
      </c>
      <c r="P32" s="3">
        <f t="shared" si="11"/>
        <v>58</v>
      </c>
    </row>
    <row r="33" spans="1:16" ht="18.75" customHeight="1">
      <c r="A33" s="36" t="s">
        <v>21</v>
      </c>
      <c r="B33" s="37"/>
      <c r="C33" s="15" t="s">
        <v>13</v>
      </c>
      <c r="D33" s="16"/>
      <c r="E33" s="20">
        <f>SUM(G33,L33)</f>
        <v>1824</v>
      </c>
      <c r="F33" s="20"/>
      <c r="G33" s="2">
        <f>SUM(H33:K33)</f>
        <v>1819</v>
      </c>
      <c r="H33" s="2">
        <v>184</v>
      </c>
      <c r="I33" s="2">
        <v>28</v>
      </c>
      <c r="J33" s="2">
        <v>1022</v>
      </c>
      <c r="K33" s="2">
        <v>585</v>
      </c>
      <c r="L33" s="2">
        <f>SUM(M33:P33)</f>
        <v>5</v>
      </c>
      <c r="M33" s="2">
        <v>0</v>
      </c>
      <c r="N33" s="7">
        <v>0</v>
      </c>
      <c r="O33" s="2">
        <v>3</v>
      </c>
      <c r="P33" s="2">
        <v>2</v>
      </c>
    </row>
    <row r="34" spans="1:16" ht="18.75" customHeight="1">
      <c r="A34" s="38"/>
      <c r="B34" s="39"/>
      <c r="C34" s="15" t="s">
        <v>14</v>
      </c>
      <c r="D34" s="16"/>
      <c r="E34" s="20">
        <f t="shared" ref="E34:E77" si="12">SUM(G34,L34)</f>
        <v>61</v>
      </c>
      <c r="F34" s="20"/>
      <c r="G34" s="2">
        <f t="shared" ref="G34:G37" si="13">SUM(H34:K34)</f>
        <v>61</v>
      </c>
      <c r="H34" s="2">
        <v>1</v>
      </c>
      <c r="I34" s="2">
        <v>2</v>
      </c>
      <c r="J34" s="2">
        <v>56</v>
      </c>
      <c r="K34" s="2">
        <v>2</v>
      </c>
      <c r="L34" s="2">
        <f t="shared" ref="L34:L36" si="14">SUM(M34:P34)</f>
        <v>0</v>
      </c>
      <c r="M34" s="2">
        <v>0</v>
      </c>
      <c r="N34" s="7">
        <v>0</v>
      </c>
      <c r="O34" s="2">
        <v>0</v>
      </c>
      <c r="P34" s="2">
        <v>0</v>
      </c>
    </row>
    <row r="35" spans="1:16" ht="18.75" customHeight="1">
      <c r="A35" s="38"/>
      <c r="B35" s="39"/>
      <c r="C35" s="15" t="s">
        <v>15</v>
      </c>
      <c r="D35" s="16"/>
      <c r="E35" s="20">
        <f t="shared" si="12"/>
        <v>750</v>
      </c>
      <c r="F35" s="20"/>
      <c r="G35" s="2">
        <f t="shared" si="13"/>
        <v>728</v>
      </c>
      <c r="H35" s="2">
        <v>10</v>
      </c>
      <c r="I35" s="2">
        <v>650</v>
      </c>
      <c r="J35" s="2">
        <v>57</v>
      </c>
      <c r="K35" s="2">
        <v>11</v>
      </c>
      <c r="L35" s="2">
        <f t="shared" si="14"/>
        <v>22</v>
      </c>
      <c r="M35" s="2">
        <v>0</v>
      </c>
      <c r="N35" s="7">
        <v>10</v>
      </c>
      <c r="O35" s="2">
        <v>2</v>
      </c>
      <c r="P35" s="2">
        <v>10</v>
      </c>
    </row>
    <row r="36" spans="1:16" ht="18.75" customHeight="1">
      <c r="A36" s="38"/>
      <c r="B36" s="39"/>
      <c r="C36" s="15" t="s">
        <v>16</v>
      </c>
      <c r="D36" s="16"/>
      <c r="E36" s="20">
        <f t="shared" si="12"/>
        <v>13</v>
      </c>
      <c r="F36" s="20"/>
      <c r="G36" s="2">
        <f t="shared" si="13"/>
        <v>9</v>
      </c>
      <c r="H36" s="2">
        <v>0</v>
      </c>
      <c r="I36" s="2">
        <v>9</v>
      </c>
      <c r="J36" s="2">
        <v>0</v>
      </c>
      <c r="K36" s="2">
        <v>0</v>
      </c>
      <c r="L36" s="2">
        <f t="shared" si="14"/>
        <v>4</v>
      </c>
      <c r="M36" s="2">
        <v>0</v>
      </c>
      <c r="N36" s="7">
        <v>3</v>
      </c>
      <c r="O36" s="2">
        <v>0</v>
      </c>
      <c r="P36" s="2">
        <v>1</v>
      </c>
    </row>
    <row r="37" spans="1:16" ht="18.75" customHeight="1">
      <c r="A37" s="40"/>
      <c r="B37" s="41"/>
      <c r="C37" s="17" t="s">
        <v>7</v>
      </c>
      <c r="D37" s="18"/>
      <c r="E37" s="19">
        <f t="shared" si="12"/>
        <v>2648</v>
      </c>
      <c r="F37" s="19"/>
      <c r="G37" s="3">
        <f t="shared" si="13"/>
        <v>2617</v>
      </c>
      <c r="H37" s="3">
        <f>SUM(H33:H36)</f>
        <v>195</v>
      </c>
      <c r="I37" s="3">
        <f t="shared" ref="I37:K37" si="15">SUM(I33:I36)</f>
        <v>689</v>
      </c>
      <c r="J37" s="3">
        <f t="shared" si="15"/>
        <v>1135</v>
      </c>
      <c r="K37" s="3">
        <f t="shared" si="15"/>
        <v>598</v>
      </c>
      <c r="L37" s="3">
        <f>SUM(L33:L36)</f>
        <v>31</v>
      </c>
      <c r="M37" s="3">
        <f t="shared" ref="M37" si="16">SUM(M33:M36)</f>
        <v>0</v>
      </c>
      <c r="N37" s="3">
        <f t="shared" ref="N37" si="17">SUM(N33:N36)</f>
        <v>13</v>
      </c>
      <c r="O37" s="3">
        <f t="shared" ref="O37:P37" si="18">SUM(O33:O36)</f>
        <v>5</v>
      </c>
      <c r="P37" s="3">
        <f t="shared" si="18"/>
        <v>13</v>
      </c>
    </row>
    <row r="38" spans="1:16" ht="18.75" customHeight="1">
      <c r="A38" s="36" t="s">
        <v>22</v>
      </c>
      <c r="B38" s="37"/>
      <c r="C38" s="15" t="s">
        <v>13</v>
      </c>
      <c r="D38" s="16"/>
      <c r="E38" s="20">
        <f t="shared" si="12"/>
        <v>1621</v>
      </c>
      <c r="F38" s="20"/>
      <c r="G38" s="2">
        <f>SUM(H38:K38)</f>
        <v>1616</v>
      </c>
      <c r="H38" s="2">
        <v>167</v>
      </c>
      <c r="I38" s="2">
        <v>13</v>
      </c>
      <c r="J38" s="2">
        <v>958</v>
      </c>
      <c r="K38" s="2">
        <v>478</v>
      </c>
      <c r="L38" s="2">
        <f>SUM(M38:P38)</f>
        <v>5</v>
      </c>
      <c r="M38" s="2">
        <v>0</v>
      </c>
      <c r="N38" s="7">
        <v>0</v>
      </c>
      <c r="O38" s="2">
        <v>5</v>
      </c>
      <c r="P38" s="2"/>
    </row>
    <row r="39" spans="1:16" ht="18.75" customHeight="1">
      <c r="A39" s="38"/>
      <c r="B39" s="39"/>
      <c r="C39" s="15" t="s">
        <v>14</v>
      </c>
      <c r="D39" s="16"/>
      <c r="E39" s="20">
        <f t="shared" si="12"/>
        <v>176</v>
      </c>
      <c r="F39" s="20"/>
      <c r="G39" s="2">
        <f t="shared" ref="G39:G41" si="19">SUM(H39:K39)</f>
        <v>81</v>
      </c>
      <c r="H39" s="2">
        <v>3</v>
      </c>
      <c r="I39" s="2">
        <v>4</v>
      </c>
      <c r="J39" s="2">
        <v>72</v>
      </c>
      <c r="K39" s="2">
        <v>2</v>
      </c>
      <c r="L39" s="2">
        <f t="shared" ref="L39:L77" si="20">SUM(M39:P39)</f>
        <v>95</v>
      </c>
      <c r="M39" s="2">
        <v>0</v>
      </c>
      <c r="N39" s="7">
        <v>0</v>
      </c>
      <c r="O39" s="2">
        <v>28</v>
      </c>
      <c r="P39" s="2">
        <v>67</v>
      </c>
    </row>
    <row r="40" spans="1:16" ht="18.75" customHeight="1">
      <c r="A40" s="38"/>
      <c r="B40" s="39"/>
      <c r="C40" s="15" t="s">
        <v>15</v>
      </c>
      <c r="D40" s="16"/>
      <c r="E40" s="20">
        <f t="shared" si="12"/>
        <v>708</v>
      </c>
      <c r="F40" s="20"/>
      <c r="G40" s="2">
        <f t="shared" si="19"/>
        <v>685</v>
      </c>
      <c r="H40" s="2">
        <v>13</v>
      </c>
      <c r="I40" s="2">
        <v>585</v>
      </c>
      <c r="J40" s="2">
        <v>58</v>
      </c>
      <c r="K40" s="2">
        <v>29</v>
      </c>
      <c r="L40" s="2">
        <f t="shared" si="20"/>
        <v>23</v>
      </c>
      <c r="M40" s="2">
        <v>1</v>
      </c>
      <c r="N40" s="7">
        <v>13</v>
      </c>
      <c r="O40" s="2">
        <v>5</v>
      </c>
      <c r="P40" s="2">
        <v>4</v>
      </c>
    </row>
    <row r="41" spans="1:16" ht="18.75" customHeight="1">
      <c r="A41" s="38"/>
      <c r="B41" s="39"/>
      <c r="C41" s="15" t="s">
        <v>16</v>
      </c>
      <c r="D41" s="16"/>
      <c r="E41" s="20">
        <f t="shared" si="12"/>
        <v>13</v>
      </c>
      <c r="F41" s="20"/>
      <c r="G41" s="2">
        <f t="shared" si="19"/>
        <v>8</v>
      </c>
      <c r="H41" s="2">
        <v>0</v>
      </c>
      <c r="I41" s="2">
        <v>7</v>
      </c>
      <c r="J41" s="2">
        <v>1</v>
      </c>
      <c r="K41" s="2">
        <v>0</v>
      </c>
      <c r="L41" s="2">
        <f t="shared" si="20"/>
        <v>5</v>
      </c>
      <c r="M41" s="2">
        <v>0</v>
      </c>
      <c r="N41" s="7">
        <v>3</v>
      </c>
      <c r="O41" s="2">
        <v>2</v>
      </c>
      <c r="P41" s="2">
        <v>0</v>
      </c>
    </row>
    <row r="42" spans="1:16" ht="18.75" customHeight="1">
      <c r="A42" s="40"/>
      <c r="B42" s="41"/>
      <c r="C42" s="17" t="s">
        <v>7</v>
      </c>
      <c r="D42" s="18"/>
      <c r="E42" s="19">
        <f t="shared" si="12"/>
        <v>2518</v>
      </c>
      <c r="F42" s="19"/>
      <c r="G42" s="3">
        <f>SUM(G38:G41)</f>
        <v>2390</v>
      </c>
      <c r="H42" s="3">
        <f t="shared" ref="H42:P42" si="21">SUM(H38:H41)</f>
        <v>183</v>
      </c>
      <c r="I42" s="3">
        <f t="shared" si="21"/>
        <v>609</v>
      </c>
      <c r="J42" s="3">
        <f t="shared" si="21"/>
        <v>1089</v>
      </c>
      <c r="K42" s="3">
        <f t="shared" si="21"/>
        <v>509</v>
      </c>
      <c r="L42" s="3">
        <f t="shared" si="20"/>
        <v>128</v>
      </c>
      <c r="M42" s="3">
        <f t="shared" si="21"/>
        <v>1</v>
      </c>
      <c r="N42" s="3">
        <f t="shared" si="21"/>
        <v>16</v>
      </c>
      <c r="O42" s="3">
        <f t="shared" si="21"/>
        <v>40</v>
      </c>
      <c r="P42" s="3">
        <f t="shared" si="21"/>
        <v>71</v>
      </c>
    </row>
    <row r="43" spans="1:16" ht="18.75" customHeight="1">
      <c r="A43" s="36" t="s">
        <v>23</v>
      </c>
      <c r="B43" s="37"/>
      <c r="C43" s="15" t="s">
        <v>13</v>
      </c>
      <c r="D43" s="16"/>
      <c r="E43" s="20">
        <f t="shared" si="12"/>
        <v>1141</v>
      </c>
      <c r="F43" s="20"/>
      <c r="G43" s="2">
        <f>SUM(H43:K43)</f>
        <v>1140</v>
      </c>
      <c r="H43" s="2">
        <v>121</v>
      </c>
      <c r="I43" s="2">
        <v>13</v>
      </c>
      <c r="J43" s="2">
        <v>652</v>
      </c>
      <c r="K43" s="2">
        <v>354</v>
      </c>
      <c r="L43" s="2">
        <f t="shared" si="20"/>
        <v>1</v>
      </c>
      <c r="M43" s="2">
        <v>0</v>
      </c>
      <c r="N43" s="7">
        <v>0</v>
      </c>
      <c r="O43" s="2">
        <v>0</v>
      </c>
      <c r="P43" s="2">
        <v>1</v>
      </c>
    </row>
    <row r="44" spans="1:16" ht="18.75" customHeight="1">
      <c r="A44" s="38"/>
      <c r="B44" s="39"/>
      <c r="C44" s="15" t="s">
        <v>14</v>
      </c>
      <c r="D44" s="16"/>
      <c r="E44" s="20">
        <f t="shared" si="12"/>
        <v>43</v>
      </c>
      <c r="F44" s="20"/>
      <c r="G44" s="2">
        <f t="shared" ref="G44:G77" si="22">SUM(H44:K44)</f>
        <v>43</v>
      </c>
      <c r="H44" s="2">
        <v>1</v>
      </c>
      <c r="I44" s="2">
        <v>3</v>
      </c>
      <c r="J44" s="2">
        <v>38</v>
      </c>
      <c r="K44" s="2">
        <v>1</v>
      </c>
      <c r="L44" s="2">
        <f t="shared" si="20"/>
        <v>0</v>
      </c>
      <c r="M44" s="2">
        <v>0</v>
      </c>
      <c r="N44" s="7">
        <v>0</v>
      </c>
      <c r="O44" s="2">
        <v>0</v>
      </c>
      <c r="P44" s="2">
        <v>0</v>
      </c>
    </row>
    <row r="45" spans="1:16" ht="18.75" customHeight="1">
      <c r="A45" s="38"/>
      <c r="B45" s="39"/>
      <c r="C45" s="15" t="s">
        <v>15</v>
      </c>
      <c r="D45" s="16"/>
      <c r="E45" s="20">
        <f t="shared" si="12"/>
        <v>437</v>
      </c>
      <c r="F45" s="20"/>
      <c r="G45" s="2">
        <f t="shared" si="22"/>
        <v>426</v>
      </c>
      <c r="H45" s="2">
        <v>3</v>
      </c>
      <c r="I45" s="2">
        <v>384</v>
      </c>
      <c r="J45" s="2">
        <v>32</v>
      </c>
      <c r="K45" s="2">
        <v>7</v>
      </c>
      <c r="L45" s="2">
        <f t="shared" si="20"/>
        <v>11</v>
      </c>
      <c r="M45" s="2">
        <v>0</v>
      </c>
      <c r="N45" s="7">
        <v>7</v>
      </c>
      <c r="O45" s="2">
        <v>2</v>
      </c>
      <c r="P45" s="2">
        <v>2</v>
      </c>
    </row>
    <row r="46" spans="1:16" ht="18.75" customHeight="1">
      <c r="A46" s="38"/>
      <c r="B46" s="39"/>
      <c r="C46" s="15" t="s">
        <v>16</v>
      </c>
      <c r="D46" s="16"/>
      <c r="E46" s="20">
        <f t="shared" si="12"/>
        <v>5</v>
      </c>
      <c r="F46" s="20"/>
      <c r="G46" s="2">
        <f t="shared" si="22"/>
        <v>5</v>
      </c>
      <c r="H46" s="2">
        <v>0</v>
      </c>
      <c r="I46" s="2">
        <v>4</v>
      </c>
      <c r="J46" s="2">
        <v>1</v>
      </c>
      <c r="K46" s="2">
        <v>0</v>
      </c>
      <c r="L46" s="2">
        <f t="shared" si="20"/>
        <v>0</v>
      </c>
      <c r="M46" s="2">
        <v>0</v>
      </c>
      <c r="N46" s="7">
        <v>0</v>
      </c>
      <c r="O46" s="2">
        <v>0</v>
      </c>
      <c r="P46" s="2">
        <v>0</v>
      </c>
    </row>
    <row r="47" spans="1:16" ht="18.75" customHeight="1">
      <c r="A47" s="40"/>
      <c r="B47" s="41"/>
      <c r="C47" s="17" t="s">
        <v>7</v>
      </c>
      <c r="D47" s="18"/>
      <c r="E47" s="19">
        <f t="shared" si="12"/>
        <v>1626</v>
      </c>
      <c r="F47" s="19"/>
      <c r="G47" s="3">
        <f t="shared" si="22"/>
        <v>1614</v>
      </c>
      <c r="H47" s="3">
        <f>SUM(H43:H46)</f>
        <v>125</v>
      </c>
      <c r="I47" s="3">
        <f t="shared" ref="I47:K47" si="23">SUM(I43:I46)</f>
        <v>404</v>
      </c>
      <c r="J47" s="3">
        <f t="shared" si="23"/>
        <v>723</v>
      </c>
      <c r="K47" s="3">
        <f t="shared" si="23"/>
        <v>362</v>
      </c>
      <c r="L47" s="3">
        <f>SUM(M47:P47)</f>
        <v>12</v>
      </c>
      <c r="M47" s="3">
        <f>SUM(M43:M46)</f>
        <v>0</v>
      </c>
      <c r="N47" s="3">
        <f t="shared" ref="N47:P47" si="24">SUM(N43:N46)</f>
        <v>7</v>
      </c>
      <c r="O47" s="3">
        <f t="shared" si="24"/>
        <v>2</v>
      </c>
      <c r="P47" s="3">
        <f t="shared" si="24"/>
        <v>3</v>
      </c>
    </row>
    <row r="48" spans="1:16" ht="18.75" customHeight="1">
      <c r="A48" s="36" t="s">
        <v>24</v>
      </c>
      <c r="B48" s="37"/>
      <c r="C48" s="15" t="s">
        <v>13</v>
      </c>
      <c r="D48" s="16"/>
      <c r="E48" s="20">
        <f t="shared" si="12"/>
        <v>1488</v>
      </c>
      <c r="F48" s="20"/>
      <c r="G48" s="2">
        <f t="shared" si="22"/>
        <v>1482</v>
      </c>
      <c r="H48" s="2">
        <v>177</v>
      </c>
      <c r="I48" s="2">
        <v>19</v>
      </c>
      <c r="J48" s="2">
        <v>847</v>
      </c>
      <c r="K48" s="2">
        <v>439</v>
      </c>
      <c r="L48" s="2">
        <f t="shared" si="20"/>
        <v>6</v>
      </c>
      <c r="M48" s="2">
        <v>0</v>
      </c>
      <c r="N48" s="7">
        <v>0</v>
      </c>
      <c r="O48" s="2">
        <v>5</v>
      </c>
      <c r="P48" s="2">
        <v>1</v>
      </c>
    </row>
    <row r="49" spans="1:16" ht="18.75" customHeight="1">
      <c r="A49" s="38"/>
      <c r="B49" s="39"/>
      <c r="C49" s="15" t="s">
        <v>14</v>
      </c>
      <c r="D49" s="16"/>
      <c r="E49" s="20">
        <f t="shared" si="12"/>
        <v>45</v>
      </c>
      <c r="F49" s="20"/>
      <c r="G49" s="2">
        <f t="shared" si="22"/>
        <v>45</v>
      </c>
      <c r="H49" s="2">
        <v>1</v>
      </c>
      <c r="I49" s="2">
        <v>1</v>
      </c>
      <c r="J49" s="2">
        <v>42</v>
      </c>
      <c r="K49" s="2">
        <v>1</v>
      </c>
      <c r="L49" s="2">
        <f t="shared" si="20"/>
        <v>0</v>
      </c>
      <c r="M49" s="2">
        <v>0</v>
      </c>
      <c r="N49" s="7">
        <v>0</v>
      </c>
      <c r="O49" s="2">
        <v>0</v>
      </c>
      <c r="P49" s="2">
        <v>0</v>
      </c>
    </row>
    <row r="50" spans="1:16" ht="18.75" customHeight="1">
      <c r="A50" s="38"/>
      <c r="B50" s="39"/>
      <c r="C50" s="15" t="s">
        <v>15</v>
      </c>
      <c r="D50" s="16"/>
      <c r="E50" s="20">
        <f t="shared" si="12"/>
        <v>592</v>
      </c>
      <c r="F50" s="20"/>
      <c r="G50" s="2">
        <f t="shared" si="22"/>
        <v>567</v>
      </c>
      <c r="H50" s="2">
        <v>4</v>
      </c>
      <c r="I50" s="2">
        <v>490</v>
      </c>
      <c r="J50" s="2">
        <v>63</v>
      </c>
      <c r="K50" s="2">
        <v>10</v>
      </c>
      <c r="L50" s="2">
        <f t="shared" si="20"/>
        <v>25</v>
      </c>
      <c r="M50" s="2">
        <v>0</v>
      </c>
      <c r="N50" s="7">
        <v>17</v>
      </c>
      <c r="O50" s="2">
        <v>2</v>
      </c>
      <c r="P50" s="2">
        <v>6</v>
      </c>
    </row>
    <row r="51" spans="1:16" ht="18.75" customHeight="1">
      <c r="A51" s="38"/>
      <c r="B51" s="39"/>
      <c r="C51" s="15" t="s">
        <v>16</v>
      </c>
      <c r="D51" s="16"/>
      <c r="E51" s="20">
        <f t="shared" si="12"/>
        <v>7</v>
      </c>
      <c r="F51" s="20"/>
      <c r="G51" s="2">
        <f t="shared" si="22"/>
        <v>6</v>
      </c>
      <c r="H51" s="2">
        <v>0</v>
      </c>
      <c r="I51" s="2">
        <v>6</v>
      </c>
      <c r="J51" s="2">
        <v>0</v>
      </c>
      <c r="K51" s="2">
        <v>0</v>
      </c>
      <c r="L51" s="2">
        <f t="shared" si="20"/>
        <v>1</v>
      </c>
      <c r="M51" s="2">
        <v>0</v>
      </c>
      <c r="N51" s="7">
        <v>0</v>
      </c>
      <c r="O51" s="2">
        <v>0</v>
      </c>
      <c r="P51" s="2">
        <v>1</v>
      </c>
    </row>
    <row r="52" spans="1:16" ht="18.75" customHeight="1">
      <c r="A52" s="40"/>
      <c r="B52" s="41"/>
      <c r="C52" s="17" t="s">
        <v>7</v>
      </c>
      <c r="D52" s="18"/>
      <c r="E52" s="19">
        <f t="shared" si="12"/>
        <v>2132</v>
      </c>
      <c r="F52" s="19"/>
      <c r="G52" s="3">
        <f t="shared" si="22"/>
        <v>2100</v>
      </c>
      <c r="H52" s="3">
        <f>SUM(H48:H51)</f>
        <v>182</v>
      </c>
      <c r="I52" s="3">
        <f t="shared" ref="I52:K52" si="25">SUM(I48:I51)</f>
        <v>516</v>
      </c>
      <c r="J52" s="3">
        <f t="shared" si="25"/>
        <v>952</v>
      </c>
      <c r="K52" s="3">
        <f t="shared" si="25"/>
        <v>450</v>
      </c>
      <c r="L52" s="3">
        <f t="shared" si="20"/>
        <v>32</v>
      </c>
      <c r="M52" s="3">
        <f>SUM(M48:M51)</f>
        <v>0</v>
      </c>
      <c r="N52" s="3">
        <f t="shared" ref="N52:P52" si="26">SUM(N48:N51)</f>
        <v>17</v>
      </c>
      <c r="O52" s="3">
        <f t="shared" si="26"/>
        <v>7</v>
      </c>
      <c r="P52" s="3">
        <f t="shared" si="26"/>
        <v>8</v>
      </c>
    </row>
    <row r="53" spans="1:16" ht="18.75" customHeight="1">
      <c r="A53" s="36" t="s">
        <v>25</v>
      </c>
      <c r="B53" s="37"/>
      <c r="C53" s="15" t="s">
        <v>13</v>
      </c>
      <c r="D53" s="16"/>
      <c r="E53" s="20">
        <f t="shared" si="12"/>
        <v>722</v>
      </c>
      <c r="F53" s="20"/>
      <c r="G53" s="2">
        <f t="shared" si="22"/>
        <v>717</v>
      </c>
      <c r="H53" s="2">
        <v>91</v>
      </c>
      <c r="I53" s="2">
        <v>11</v>
      </c>
      <c r="J53" s="2">
        <v>403</v>
      </c>
      <c r="K53" s="2">
        <v>212</v>
      </c>
      <c r="L53" s="2">
        <f t="shared" si="20"/>
        <v>5</v>
      </c>
      <c r="M53" s="2">
        <v>0</v>
      </c>
      <c r="N53" s="7">
        <v>0</v>
      </c>
      <c r="O53" s="2">
        <v>3</v>
      </c>
      <c r="P53" s="2">
        <v>2</v>
      </c>
    </row>
    <row r="54" spans="1:16" ht="18.75" customHeight="1">
      <c r="A54" s="38"/>
      <c r="B54" s="39"/>
      <c r="C54" s="15" t="s">
        <v>14</v>
      </c>
      <c r="D54" s="16"/>
      <c r="E54" s="20">
        <f t="shared" si="12"/>
        <v>29</v>
      </c>
      <c r="F54" s="20"/>
      <c r="G54" s="2">
        <f t="shared" si="22"/>
        <v>28</v>
      </c>
      <c r="H54" s="2">
        <v>0</v>
      </c>
      <c r="I54" s="2">
        <v>0</v>
      </c>
      <c r="J54" s="2">
        <v>28</v>
      </c>
      <c r="K54" s="2">
        <v>0</v>
      </c>
      <c r="L54" s="2">
        <f t="shared" si="20"/>
        <v>1</v>
      </c>
      <c r="M54" s="2">
        <v>0</v>
      </c>
      <c r="N54" s="7">
        <v>0</v>
      </c>
      <c r="O54" s="2">
        <v>1</v>
      </c>
      <c r="P54" s="2">
        <v>0</v>
      </c>
    </row>
    <row r="55" spans="1:16" ht="18.75" customHeight="1">
      <c r="A55" s="38"/>
      <c r="B55" s="39"/>
      <c r="C55" s="15" t="s">
        <v>15</v>
      </c>
      <c r="D55" s="16"/>
      <c r="E55" s="20">
        <f t="shared" si="12"/>
        <v>654</v>
      </c>
      <c r="F55" s="20"/>
      <c r="G55" s="2">
        <f t="shared" si="22"/>
        <v>343</v>
      </c>
      <c r="H55" s="2">
        <v>1</v>
      </c>
      <c r="I55" s="2">
        <v>297</v>
      </c>
      <c r="J55" s="2">
        <v>33</v>
      </c>
      <c r="K55" s="2">
        <v>12</v>
      </c>
      <c r="L55" s="2">
        <f t="shared" si="20"/>
        <v>311</v>
      </c>
      <c r="M55" s="2">
        <v>0</v>
      </c>
      <c r="N55" s="7">
        <v>23</v>
      </c>
      <c r="O55" s="2">
        <v>31</v>
      </c>
      <c r="P55" s="2">
        <v>257</v>
      </c>
    </row>
    <row r="56" spans="1:16" ht="18.75" customHeight="1">
      <c r="A56" s="38"/>
      <c r="B56" s="39"/>
      <c r="C56" s="15" t="s">
        <v>16</v>
      </c>
      <c r="D56" s="16"/>
      <c r="E56" s="20">
        <f t="shared" si="12"/>
        <v>41</v>
      </c>
      <c r="F56" s="20"/>
      <c r="G56" s="2">
        <f t="shared" si="22"/>
        <v>4</v>
      </c>
      <c r="H56" s="2">
        <v>0</v>
      </c>
      <c r="I56" s="2">
        <v>3</v>
      </c>
      <c r="J56" s="2">
        <v>1</v>
      </c>
      <c r="K56" s="2">
        <v>0</v>
      </c>
      <c r="L56" s="2">
        <f t="shared" si="20"/>
        <v>37</v>
      </c>
      <c r="M56" s="2">
        <v>0</v>
      </c>
      <c r="N56" s="7">
        <v>1</v>
      </c>
      <c r="O56" s="2">
        <v>0</v>
      </c>
      <c r="P56" s="2">
        <v>36</v>
      </c>
    </row>
    <row r="57" spans="1:16" ht="18.75" customHeight="1">
      <c r="A57" s="40"/>
      <c r="B57" s="41"/>
      <c r="C57" s="17" t="s">
        <v>7</v>
      </c>
      <c r="D57" s="18"/>
      <c r="E57" s="19">
        <f t="shared" si="12"/>
        <v>1446</v>
      </c>
      <c r="F57" s="19"/>
      <c r="G57" s="3">
        <f t="shared" si="22"/>
        <v>1092</v>
      </c>
      <c r="H57" s="3">
        <f>SUM(H53:H56)</f>
        <v>92</v>
      </c>
      <c r="I57" s="3">
        <f t="shared" ref="I57:K57" si="27">SUM(I53:I56)</f>
        <v>311</v>
      </c>
      <c r="J57" s="3">
        <f t="shared" si="27"/>
        <v>465</v>
      </c>
      <c r="K57" s="3">
        <f t="shared" si="27"/>
        <v>224</v>
      </c>
      <c r="L57" s="3">
        <f t="shared" si="20"/>
        <v>354</v>
      </c>
      <c r="M57" s="3">
        <f>SUM(M53:M56)</f>
        <v>0</v>
      </c>
      <c r="N57" s="3">
        <f t="shared" ref="N57:P57" si="28">SUM(N53:N56)</f>
        <v>24</v>
      </c>
      <c r="O57" s="3">
        <f t="shared" si="28"/>
        <v>35</v>
      </c>
      <c r="P57" s="3">
        <f t="shared" si="28"/>
        <v>295</v>
      </c>
    </row>
    <row r="58" spans="1:16" ht="18.75" customHeight="1">
      <c r="A58" s="36" t="s">
        <v>26</v>
      </c>
      <c r="B58" s="37"/>
      <c r="C58" s="15" t="s">
        <v>13</v>
      </c>
      <c r="D58" s="16"/>
      <c r="E58" s="20">
        <f t="shared" si="12"/>
        <v>1232</v>
      </c>
      <c r="F58" s="20"/>
      <c r="G58" s="2">
        <f t="shared" si="22"/>
        <v>1225</v>
      </c>
      <c r="H58" s="2">
        <v>151</v>
      </c>
      <c r="I58" s="2">
        <v>9</v>
      </c>
      <c r="J58" s="2">
        <v>717</v>
      </c>
      <c r="K58" s="2">
        <v>348</v>
      </c>
      <c r="L58" s="2">
        <f t="shared" si="20"/>
        <v>7</v>
      </c>
      <c r="M58" s="2">
        <v>0</v>
      </c>
      <c r="N58" s="7">
        <v>0</v>
      </c>
      <c r="O58" s="2">
        <v>5</v>
      </c>
      <c r="P58" s="2">
        <v>2</v>
      </c>
    </row>
    <row r="59" spans="1:16" ht="18.75" customHeight="1">
      <c r="A59" s="38"/>
      <c r="B59" s="39"/>
      <c r="C59" s="15" t="s">
        <v>14</v>
      </c>
      <c r="D59" s="16"/>
      <c r="E59" s="20">
        <f t="shared" si="12"/>
        <v>50</v>
      </c>
      <c r="F59" s="20"/>
      <c r="G59" s="2">
        <f t="shared" si="22"/>
        <v>49</v>
      </c>
      <c r="H59" s="2">
        <v>5</v>
      </c>
      <c r="I59" s="2">
        <v>4</v>
      </c>
      <c r="J59" s="2">
        <v>39</v>
      </c>
      <c r="K59" s="2">
        <v>1</v>
      </c>
      <c r="L59" s="2">
        <f t="shared" si="20"/>
        <v>1</v>
      </c>
      <c r="M59" s="2">
        <v>0</v>
      </c>
      <c r="N59" s="7">
        <v>0</v>
      </c>
      <c r="O59" s="2">
        <v>1</v>
      </c>
      <c r="P59" s="2">
        <v>0</v>
      </c>
    </row>
    <row r="60" spans="1:16" ht="18.75" customHeight="1">
      <c r="A60" s="38"/>
      <c r="B60" s="39"/>
      <c r="C60" s="15" t="s">
        <v>15</v>
      </c>
      <c r="D60" s="16"/>
      <c r="E60" s="20">
        <f t="shared" si="12"/>
        <v>530</v>
      </c>
      <c r="F60" s="20"/>
      <c r="G60" s="2">
        <f t="shared" si="22"/>
        <v>517</v>
      </c>
      <c r="H60" s="2">
        <v>1</v>
      </c>
      <c r="I60" s="2">
        <v>426</v>
      </c>
      <c r="J60" s="2">
        <v>58</v>
      </c>
      <c r="K60" s="2">
        <v>32</v>
      </c>
      <c r="L60" s="2">
        <f t="shared" si="20"/>
        <v>13</v>
      </c>
      <c r="M60" s="2">
        <v>0</v>
      </c>
      <c r="N60" s="7">
        <v>8</v>
      </c>
      <c r="O60" s="2">
        <v>3</v>
      </c>
      <c r="P60" s="2">
        <v>2</v>
      </c>
    </row>
    <row r="61" spans="1:16" ht="18.75" customHeight="1">
      <c r="A61" s="38"/>
      <c r="B61" s="39"/>
      <c r="C61" s="15" t="s">
        <v>16</v>
      </c>
      <c r="D61" s="16"/>
      <c r="E61" s="20">
        <f t="shared" si="12"/>
        <v>8</v>
      </c>
      <c r="F61" s="20"/>
      <c r="G61" s="2">
        <f t="shared" si="22"/>
        <v>4</v>
      </c>
      <c r="H61" s="2">
        <v>0</v>
      </c>
      <c r="I61" s="2">
        <v>4</v>
      </c>
      <c r="J61" s="2">
        <v>0</v>
      </c>
      <c r="K61" s="2">
        <v>0</v>
      </c>
      <c r="L61" s="2">
        <f t="shared" si="20"/>
        <v>4</v>
      </c>
      <c r="M61" s="2">
        <v>0</v>
      </c>
      <c r="N61" s="7">
        <v>1</v>
      </c>
      <c r="O61" s="2">
        <v>2</v>
      </c>
      <c r="P61" s="2">
        <v>1</v>
      </c>
    </row>
    <row r="62" spans="1:16" ht="18.75" customHeight="1">
      <c r="A62" s="40"/>
      <c r="B62" s="41"/>
      <c r="C62" s="17" t="s">
        <v>7</v>
      </c>
      <c r="D62" s="18"/>
      <c r="E62" s="19">
        <f t="shared" si="12"/>
        <v>1820</v>
      </c>
      <c r="F62" s="19"/>
      <c r="G62" s="3">
        <f t="shared" si="22"/>
        <v>1795</v>
      </c>
      <c r="H62" s="3">
        <f>SUM(H58:H61)</f>
        <v>157</v>
      </c>
      <c r="I62" s="3">
        <f t="shared" ref="I62:K62" si="29">SUM(I58:I61)</f>
        <v>443</v>
      </c>
      <c r="J62" s="3">
        <f t="shared" si="29"/>
        <v>814</v>
      </c>
      <c r="K62" s="3">
        <f t="shared" si="29"/>
        <v>381</v>
      </c>
      <c r="L62" s="3">
        <f t="shared" si="20"/>
        <v>25</v>
      </c>
      <c r="M62" s="3">
        <f>SUM(M58:M61)</f>
        <v>0</v>
      </c>
      <c r="N62" s="3">
        <f t="shared" ref="N62:P62" si="30">SUM(N58:N61)</f>
        <v>9</v>
      </c>
      <c r="O62" s="3">
        <f t="shared" si="30"/>
        <v>11</v>
      </c>
      <c r="P62" s="3">
        <f t="shared" si="30"/>
        <v>5</v>
      </c>
    </row>
    <row r="63" spans="1:16" ht="18.75" customHeight="1">
      <c r="A63" s="36" t="s">
        <v>27</v>
      </c>
      <c r="B63" s="37"/>
      <c r="C63" s="15" t="s">
        <v>13</v>
      </c>
      <c r="D63" s="16"/>
      <c r="E63" s="20">
        <f t="shared" si="12"/>
        <v>900</v>
      </c>
      <c r="F63" s="20"/>
      <c r="G63" s="2">
        <f t="shared" si="22"/>
        <v>896</v>
      </c>
      <c r="H63" s="2">
        <v>93</v>
      </c>
      <c r="I63" s="2">
        <v>17</v>
      </c>
      <c r="J63" s="2">
        <v>527</v>
      </c>
      <c r="K63" s="2">
        <v>259</v>
      </c>
      <c r="L63" s="2">
        <f t="shared" si="20"/>
        <v>4</v>
      </c>
      <c r="M63" s="2">
        <v>0</v>
      </c>
      <c r="N63" s="7">
        <v>0</v>
      </c>
      <c r="O63" s="2">
        <v>4</v>
      </c>
      <c r="P63" s="2">
        <v>0</v>
      </c>
    </row>
    <row r="64" spans="1:16" ht="18.75" customHeight="1">
      <c r="A64" s="38"/>
      <c r="B64" s="39"/>
      <c r="C64" s="15" t="s">
        <v>14</v>
      </c>
      <c r="D64" s="16"/>
      <c r="E64" s="20">
        <f t="shared" si="12"/>
        <v>40</v>
      </c>
      <c r="F64" s="20"/>
      <c r="G64" s="2">
        <f t="shared" si="22"/>
        <v>38</v>
      </c>
      <c r="H64" s="2">
        <v>1</v>
      </c>
      <c r="I64" s="2">
        <v>1</v>
      </c>
      <c r="J64" s="2">
        <v>35</v>
      </c>
      <c r="K64" s="2">
        <v>1</v>
      </c>
      <c r="L64" s="2">
        <f t="shared" si="20"/>
        <v>2</v>
      </c>
      <c r="M64" s="2">
        <v>0</v>
      </c>
      <c r="N64" s="7">
        <v>0</v>
      </c>
      <c r="O64" s="2">
        <v>2</v>
      </c>
      <c r="P64" s="2">
        <v>0</v>
      </c>
    </row>
    <row r="65" spans="1:16" ht="18.75" customHeight="1">
      <c r="A65" s="38"/>
      <c r="B65" s="39"/>
      <c r="C65" s="15" t="s">
        <v>15</v>
      </c>
      <c r="D65" s="16"/>
      <c r="E65" s="20">
        <f t="shared" si="12"/>
        <v>579</v>
      </c>
      <c r="F65" s="20"/>
      <c r="G65" s="2">
        <f t="shared" si="22"/>
        <v>572</v>
      </c>
      <c r="H65" s="2">
        <v>3</v>
      </c>
      <c r="I65" s="2">
        <v>512</v>
      </c>
      <c r="J65" s="2">
        <v>46</v>
      </c>
      <c r="K65" s="2">
        <v>11</v>
      </c>
      <c r="L65" s="2">
        <f t="shared" si="20"/>
        <v>7</v>
      </c>
      <c r="M65" s="2">
        <v>0</v>
      </c>
      <c r="N65" s="7">
        <v>4</v>
      </c>
      <c r="O65" s="2">
        <v>2</v>
      </c>
      <c r="P65" s="2">
        <v>1</v>
      </c>
    </row>
    <row r="66" spans="1:16" ht="18.75" customHeight="1">
      <c r="A66" s="38"/>
      <c r="B66" s="39"/>
      <c r="C66" s="15" t="s">
        <v>16</v>
      </c>
      <c r="D66" s="16"/>
      <c r="E66" s="20">
        <f t="shared" si="12"/>
        <v>5</v>
      </c>
      <c r="F66" s="20"/>
      <c r="G66" s="2">
        <f t="shared" si="22"/>
        <v>2</v>
      </c>
      <c r="H66" s="2">
        <v>0</v>
      </c>
      <c r="I66" s="2">
        <v>2</v>
      </c>
      <c r="J66" s="2">
        <v>0</v>
      </c>
      <c r="K66" s="2">
        <v>0</v>
      </c>
      <c r="L66" s="2">
        <f t="shared" si="20"/>
        <v>3</v>
      </c>
      <c r="M66" s="2">
        <v>0</v>
      </c>
      <c r="N66" s="7">
        <v>0</v>
      </c>
      <c r="O66" s="2">
        <v>1</v>
      </c>
      <c r="P66" s="2">
        <v>2</v>
      </c>
    </row>
    <row r="67" spans="1:16" ht="18.75" customHeight="1">
      <c r="A67" s="40"/>
      <c r="B67" s="41"/>
      <c r="C67" s="17" t="s">
        <v>7</v>
      </c>
      <c r="D67" s="18"/>
      <c r="E67" s="19">
        <f t="shared" si="12"/>
        <v>1524</v>
      </c>
      <c r="F67" s="19"/>
      <c r="G67" s="3">
        <f t="shared" si="22"/>
        <v>1508</v>
      </c>
      <c r="H67" s="3">
        <f>SUM(H63:H66)</f>
        <v>97</v>
      </c>
      <c r="I67" s="3">
        <f t="shared" ref="I67:K67" si="31">SUM(I63:I66)</f>
        <v>532</v>
      </c>
      <c r="J67" s="3">
        <f t="shared" si="31"/>
        <v>608</v>
      </c>
      <c r="K67" s="3">
        <f t="shared" si="31"/>
        <v>271</v>
      </c>
      <c r="L67" s="3">
        <f t="shared" si="20"/>
        <v>16</v>
      </c>
      <c r="M67" s="3">
        <f>SUM(M63:M66)</f>
        <v>0</v>
      </c>
      <c r="N67" s="3">
        <f t="shared" ref="N67:P67" si="32">SUM(N63:N66)</f>
        <v>4</v>
      </c>
      <c r="O67" s="3">
        <f t="shared" si="32"/>
        <v>9</v>
      </c>
      <c r="P67" s="3">
        <f t="shared" si="32"/>
        <v>3</v>
      </c>
    </row>
    <row r="68" spans="1:16" ht="18.75" customHeight="1">
      <c r="A68" s="36" t="s">
        <v>28</v>
      </c>
      <c r="B68" s="37"/>
      <c r="C68" s="15" t="s">
        <v>13</v>
      </c>
      <c r="D68" s="16"/>
      <c r="E68" s="20">
        <f t="shared" si="12"/>
        <v>752</v>
      </c>
      <c r="F68" s="20"/>
      <c r="G68" s="2">
        <f t="shared" si="22"/>
        <v>751</v>
      </c>
      <c r="H68" s="2">
        <v>76</v>
      </c>
      <c r="I68" s="2">
        <v>4</v>
      </c>
      <c r="J68" s="2">
        <v>431</v>
      </c>
      <c r="K68" s="2">
        <v>240</v>
      </c>
      <c r="L68" s="2">
        <f t="shared" si="20"/>
        <v>1</v>
      </c>
      <c r="M68" s="2">
        <v>0</v>
      </c>
      <c r="N68" s="7">
        <v>0</v>
      </c>
      <c r="O68" s="2">
        <v>0</v>
      </c>
      <c r="P68" s="2">
        <v>1</v>
      </c>
    </row>
    <row r="69" spans="1:16" ht="18.75" customHeight="1">
      <c r="A69" s="38"/>
      <c r="B69" s="39"/>
      <c r="C69" s="15" t="s">
        <v>14</v>
      </c>
      <c r="D69" s="16"/>
      <c r="E69" s="20">
        <f t="shared" si="12"/>
        <v>23</v>
      </c>
      <c r="F69" s="20"/>
      <c r="G69" s="2">
        <f t="shared" si="22"/>
        <v>23</v>
      </c>
      <c r="H69" s="2">
        <v>0</v>
      </c>
      <c r="I69" s="2">
        <v>1</v>
      </c>
      <c r="J69" s="2">
        <v>20</v>
      </c>
      <c r="K69" s="2">
        <v>2</v>
      </c>
      <c r="L69" s="2">
        <f t="shared" si="20"/>
        <v>0</v>
      </c>
      <c r="M69" s="2">
        <v>0</v>
      </c>
      <c r="N69" s="7">
        <v>0</v>
      </c>
      <c r="O69" s="2">
        <v>0</v>
      </c>
      <c r="P69" s="2">
        <v>0</v>
      </c>
    </row>
    <row r="70" spans="1:16" ht="18.75" customHeight="1">
      <c r="A70" s="38"/>
      <c r="B70" s="39"/>
      <c r="C70" s="15" t="s">
        <v>15</v>
      </c>
      <c r="D70" s="16"/>
      <c r="E70" s="20">
        <f t="shared" si="12"/>
        <v>383</v>
      </c>
      <c r="F70" s="20"/>
      <c r="G70" s="2">
        <f t="shared" si="22"/>
        <v>376</v>
      </c>
      <c r="H70" s="2">
        <v>3</v>
      </c>
      <c r="I70" s="2">
        <v>341</v>
      </c>
      <c r="J70" s="2">
        <v>24</v>
      </c>
      <c r="K70" s="2">
        <v>8</v>
      </c>
      <c r="L70" s="2">
        <f t="shared" si="20"/>
        <v>7</v>
      </c>
      <c r="M70" s="2">
        <v>0</v>
      </c>
      <c r="N70" s="7">
        <v>6</v>
      </c>
      <c r="O70" s="2">
        <v>0</v>
      </c>
      <c r="P70" s="2">
        <v>1</v>
      </c>
    </row>
    <row r="71" spans="1:16" ht="18.75" customHeight="1">
      <c r="A71" s="38"/>
      <c r="B71" s="39"/>
      <c r="C71" s="15" t="s">
        <v>16</v>
      </c>
      <c r="D71" s="16"/>
      <c r="E71" s="20">
        <f t="shared" si="12"/>
        <v>4</v>
      </c>
      <c r="F71" s="20"/>
      <c r="G71" s="2">
        <f t="shared" si="22"/>
        <v>4</v>
      </c>
      <c r="H71" s="2">
        <v>0</v>
      </c>
      <c r="I71" s="2">
        <v>4</v>
      </c>
      <c r="J71" s="2">
        <v>0</v>
      </c>
      <c r="K71" s="2">
        <v>0</v>
      </c>
      <c r="L71" s="2">
        <f t="shared" si="20"/>
        <v>0</v>
      </c>
      <c r="M71" s="2">
        <v>0</v>
      </c>
      <c r="N71" s="7">
        <v>0</v>
      </c>
      <c r="O71" s="2">
        <v>0</v>
      </c>
      <c r="P71" s="2">
        <v>0</v>
      </c>
    </row>
    <row r="72" spans="1:16" ht="18.75" customHeight="1">
      <c r="A72" s="40"/>
      <c r="B72" s="41"/>
      <c r="C72" s="17" t="s">
        <v>7</v>
      </c>
      <c r="D72" s="18"/>
      <c r="E72" s="19">
        <f t="shared" si="12"/>
        <v>1162</v>
      </c>
      <c r="F72" s="19"/>
      <c r="G72" s="3">
        <f t="shared" si="22"/>
        <v>1154</v>
      </c>
      <c r="H72" s="3">
        <f>SUM(H68:H71)</f>
        <v>79</v>
      </c>
      <c r="I72" s="3">
        <f t="shared" ref="I72:K72" si="33">SUM(I68:I71)</f>
        <v>350</v>
      </c>
      <c r="J72" s="3">
        <f t="shared" si="33"/>
        <v>475</v>
      </c>
      <c r="K72" s="3">
        <f t="shared" si="33"/>
        <v>250</v>
      </c>
      <c r="L72" s="3">
        <f t="shared" si="20"/>
        <v>8</v>
      </c>
      <c r="M72" s="3">
        <f>SUM(M68:M71)</f>
        <v>0</v>
      </c>
      <c r="N72" s="3">
        <f t="shared" ref="N72:P72" si="34">SUM(N68:N71)</f>
        <v>6</v>
      </c>
      <c r="O72" s="3">
        <f t="shared" si="34"/>
        <v>0</v>
      </c>
      <c r="P72" s="3">
        <f t="shared" si="34"/>
        <v>2</v>
      </c>
    </row>
    <row r="73" spans="1:16" ht="18.75" customHeight="1">
      <c r="A73" s="36" t="s">
        <v>29</v>
      </c>
      <c r="B73" s="37"/>
      <c r="C73" s="15" t="s">
        <v>13</v>
      </c>
      <c r="D73" s="16"/>
      <c r="E73" s="20">
        <f t="shared" si="12"/>
        <v>217</v>
      </c>
      <c r="F73" s="20"/>
      <c r="G73" s="2">
        <f t="shared" si="22"/>
        <v>217</v>
      </c>
      <c r="H73" s="2">
        <v>34</v>
      </c>
      <c r="I73" s="2">
        <v>1</v>
      </c>
      <c r="J73" s="2">
        <v>127</v>
      </c>
      <c r="K73" s="2">
        <v>55</v>
      </c>
      <c r="L73" s="2">
        <f t="shared" si="20"/>
        <v>0</v>
      </c>
      <c r="M73" s="2">
        <v>0</v>
      </c>
      <c r="N73" s="7">
        <v>0</v>
      </c>
      <c r="O73" s="2">
        <v>0</v>
      </c>
      <c r="P73" s="2">
        <v>0</v>
      </c>
    </row>
    <row r="74" spans="1:16" ht="18.75" customHeight="1">
      <c r="A74" s="38"/>
      <c r="B74" s="39"/>
      <c r="C74" s="15" t="s">
        <v>14</v>
      </c>
      <c r="D74" s="16"/>
      <c r="E74" s="20">
        <f t="shared" si="12"/>
        <v>10</v>
      </c>
      <c r="F74" s="20"/>
      <c r="G74" s="2">
        <f t="shared" si="22"/>
        <v>10</v>
      </c>
      <c r="H74" s="2">
        <v>0</v>
      </c>
      <c r="I74" s="2">
        <v>2</v>
      </c>
      <c r="J74" s="2">
        <v>8</v>
      </c>
      <c r="K74" s="2">
        <v>0</v>
      </c>
      <c r="L74" s="2">
        <f t="shared" si="20"/>
        <v>0</v>
      </c>
      <c r="M74" s="2">
        <v>0</v>
      </c>
      <c r="N74" s="7">
        <v>0</v>
      </c>
      <c r="O74" s="2">
        <v>0</v>
      </c>
      <c r="P74" s="2">
        <v>0</v>
      </c>
    </row>
    <row r="75" spans="1:16" ht="18.75" customHeight="1">
      <c r="A75" s="38"/>
      <c r="B75" s="39"/>
      <c r="C75" s="15" t="s">
        <v>15</v>
      </c>
      <c r="D75" s="16"/>
      <c r="E75" s="20">
        <f t="shared" si="12"/>
        <v>166</v>
      </c>
      <c r="F75" s="20"/>
      <c r="G75" s="2">
        <f t="shared" si="22"/>
        <v>165</v>
      </c>
      <c r="H75" s="2">
        <v>2</v>
      </c>
      <c r="I75" s="2">
        <v>150</v>
      </c>
      <c r="J75" s="2">
        <v>12</v>
      </c>
      <c r="K75" s="2">
        <v>1</v>
      </c>
      <c r="L75" s="2">
        <f t="shared" si="20"/>
        <v>1</v>
      </c>
      <c r="M75" s="2">
        <v>0</v>
      </c>
      <c r="N75" s="7">
        <v>0</v>
      </c>
      <c r="O75" s="2">
        <v>1</v>
      </c>
      <c r="P75" s="2">
        <v>0</v>
      </c>
    </row>
    <row r="76" spans="1:16" ht="18.75" customHeight="1">
      <c r="A76" s="38"/>
      <c r="B76" s="39"/>
      <c r="C76" s="15" t="s">
        <v>16</v>
      </c>
      <c r="D76" s="16"/>
      <c r="E76" s="20">
        <f t="shared" si="12"/>
        <v>1</v>
      </c>
      <c r="F76" s="20"/>
      <c r="G76" s="2">
        <f t="shared" si="22"/>
        <v>1</v>
      </c>
      <c r="H76" s="2">
        <v>0</v>
      </c>
      <c r="I76" s="2">
        <v>1</v>
      </c>
      <c r="J76" s="2">
        <v>0</v>
      </c>
      <c r="K76" s="2">
        <v>0</v>
      </c>
      <c r="L76" s="2">
        <f t="shared" si="20"/>
        <v>0</v>
      </c>
      <c r="M76" s="2">
        <v>0</v>
      </c>
      <c r="N76" s="7">
        <v>0</v>
      </c>
      <c r="O76" s="2">
        <v>0</v>
      </c>
      <c r="P76" s="2">
        <v>0</v>
      </c>
    </row>
    <row r="77" spans="1:16" ht="18.75" customHeight="1">
      <c r="A77" s="40"/>
      <c r="B77" s="41"/>
      <c r="C77" s="17" t="s">
        <v>7</v>
      </c>
      <c r="D77" s="18"/>
      <c r="E77" s="19">
        <f t="shared" si="12"/>
        <v>394</v>
      </c>
      <c r="F77" s="19"/>
      <c r="G77" s="3">
        <f t="shared" si="22"/>
        <v>393</v>
      </c>
      <c r="H77" s="3">
        <f>SUM(H73:H76)</f>
        <v>36</v>
      </c>
      <c r="I77" s="3">
        <f t="shared" ref="I77:K77" si="35">SUM(I73:I76)</f>
        <v>154</v>
      </c>
      <c r="J77" s="3">
        <f t="shared" si="35"/>
        <v>147</v>
      </c>
      <c r="K77" s="3">
        <f t="shared" si="35"/>
        <v>56</v>
      </c>
      <c r="L77" s="3">
        <f t="shared" si="20"/>
        <v>1</v>
      </c>
      <c r="M77" s="3">
        <f>SUM(M73:M76)</f>
        <v>0</v>
      </c>
      <c r="N77" s="3">
        <f t="shared" ref="N77:P77" si="36">SUM(N73:N76)</f>
        <v>0</v>
      </c>
      <c r="O77" s="3">
        <f t="shared" si="36"/>
        <v>1</v>
      </c>
      <c r="P77" s="3">
        <f t="shared" si="36"/>
        <v>0</v>
      </c>
    </row>
  </sheetData>
  <mergeCells count="161">
    <mergeCell ref="C77:D77"/>
    <mergeCell ref="E77:F77"/>
    <mergeCell ref="C76:D76"/>
    <mergeCell ref="E76:F76"/>
    <mergeCell ref="C75:D75"/>
    <mergeCell ref="E75:F75"/>
    <mergeCell ref="C74:D74"/>
    <mergeCell ref="E74:F74"/>
    <mergeCell ref="A48:B52"/>
    <mergeCell ref="A53:B57"/>
    <mergeCell ref="A58:B62"/>
    <mergeCell ref="A63:B67"/>
    <mergeCell ref="A68:B72"/>
    <mergeCell ref="C71:D71"/>
    <mergeCell ref="E71:F71"/>
    <mergeCell ref="A73:B77"/>
    <mergeCell ref="C73:D73"/>
    <mergeCell ref="E73:F73"/>
    <mergeCell ref="C72:D72"/>
    <mergeCell ref="E72:F72"/>
    <mergeCell ref="C70:D70"/>
    <mergeCell ref="E70:F70"/>
    <mergeCell ref="C68:D68"/>
    <mergeCell ref="E68:F68"/>
    <mergeCell ref="C69:D69"/>
    <mergeCell ref="E69:F69"/>
    <mergeCell ref="C67:D67"/>
    <mergeCell ref="E67:F67"/>
    <mergeCell ref="C66:D66"/>
    <mergeCell ref="C65:D65"/>
    <mergeCell ref="E65:F65"/>
    <mergeCell ref="E66:F66"/>
    <mergeCell ref="C64:D64"/>
    <mergeCell ref="E64:F64"/>
    <mergeCell ref="C63:D63"/>
    <mergeCell ref="E63:F63"/>
    <mergeCell ref="C62:D62"/>
    <mergeCell ref="E62:F62"/>
    <mergeCell ref="C61:D61"/>
    <mergeCell ref="E61:F61"/>
    <mergeCell ref="C60:D60"/>
    <mergeCell ref="C59:D59"/>
    <mergeCell ref="E59:F59"/>
    <mergeCell ref="E60:F60"/>
    <mergeCell ref="C57:D57"/>
    <mergeCell ref="E57:F57"/>
    <mergeCell ref="C56:D56"/>
    <mergeCell ref="E56:F56"/>
    <mergeCell ref="C58:D58"/>
    <mergeCell ref="E58:F58"/>
    <mergeCell ref="C55:D55"/>
    <mergeCell ref="E55:F55"/>
    <mergeCell ref="C54:D54"/>
    <mergeCell ref="C53:D53"/>
    <mergeCell ref="E53:F53"/>
    <mergeCell ref="E54:F54"/>
    <mergeCell ref="C49:D49"/>
    <mergeCell ref="E49:F49"/>
    <mergeCell ref="C52:D52"/>
    <mergeCell ref="E52:F52"/>
    <mergeCell ref="C51:D51"/>
    <mergeCell ref="E51:F51"/>
    <mergeCell ref="A43:B47"/>
    <mergeCell ref="C47:D47"/>
    <mergeCell ref="E47:F47"/>
    <mergeCell ref="C46:D46"/>
    <mergeCell ref="C42:D42"/>
    <mergeCell ref="E42:F42"/>
    <mergeCell ref="C50:D50"/>
    <mergeCell ref="C43:D43"/>
    <mergeCell ref="E43:F43"/>
    <mergeCell ref="C45:D45"/>
    <mergeCell ref="E45:F45"/>
    <mergeCell ref="C44:D44"/>
    <mergeCell ref="E44:F44"/>
    <mergeCell ref="C48:D48"/>
    <mergeCell ref="E48:F48"/>
    <mergeCell ref="A38:B42"/>
    <mergeCell ref="C41:D41"/>
    <mergeCell ref="E41:F41"/>
    <mergeCell ref="E50:F50"/>
    <mergeCell ref="E46:F46"/>
    <mergeCell ref="C39:D39"/>
    <mergeCell ref="E39:F39"/>
    <mergeCell ref="C38:D38"/>
    <mergeCell ref="E38:F38"/>
    <mergeCell ref="C40:D40"/>
    <mergeCell ref="E40:F40"/>
    <mergeCell ref="A33:B37"/>
    <mergeCell ref="C32:D32"/>
    <mergeCell ref="E32:F32"/>
    <mergeCell ref="C31:D31"/>
    <mergeCell ref="C37:D37"/>
    <mergeCell ref="E37:F37"/>
    <mergeCell ref="C36:D36"/>
    <mergeCell ref="E36:F36"/>
    <mergeCell ref="C34:D34"/>
    <mergeCell ref="E34:F34"/>
    <mergeCell ref="C33:D33"/>
    <mergeCell ref="E33:F33"/>
    <mergeCell ref="A2:P2"/>
    <mergeCell ref="A8:B12"/>
    <mergeCell ref="A13:B17"/>
    <mergeCell ref="A18:B22"/>
    <mergeCell ref="A23:B27"/>
    <mergeCell ref="A28:B32"/>
    <mergeCell ref="C28:D28"/>
    <mergeCell ref="E28:F28"/>
    <mergeCell ref="C29:D29"/>
    <mergeCell ref="E29:F29"/>
    <mergeCell ref="C30:D30"/>
    <mergeCell ref="E30:F30"/>
    <mergeCell ref="E31:F31"/>
    <mergeCell ref="C27:D27"/>
    <mergeCell ref="E27:F27"/>
    <mergeCell ref="C26:D26"/>
    <mergeCell ref="C21:D21"/>
    <mergeCell ref="E21:F21"/>
    <mergeCell ref="E22:F22"/>
    <mergeCell ref="E26:F26"/>
    <mergeCell ref="C23:D23"/>
    <mergeCell ref="E23:F23"/>
    <mergeCell ref="C22:D22"/>
    <mergeCell ref="C25:D25"/>
    <mergeCell ref="E18:F18"/>
    <mergeCell ref="C11:D11"/>
    <mergeCell ref="E11:F11"/>
    <mergeCell ref="E25:F25"/>
    <mergeCell ref="C24:D24"/>
    <mergeCell ref="E24:F24"/>
    <mergeCell ref="C19:D19"/>
    <mergeCell ref="E19:F19"/>
    <mergeCell ref="C18:D18"/>
    <mergeCell ref="C20:D20"/>
    <mergeCell ref="E20:F20"/>
    <mergeCell ref="C15:D15"/>
    <mergeCell ref="E15:F15"/>
    <mergeCell ref="C10:D10"/>
    <mergeCell ref="C12:D12"/>
    <mergeCell ref="E12:F12"/>
    <mergeCell ref="C35:D35"/>
    <mergeCell ref="E35:F35"/>
    <mergeCell ref="C13:D13"/>
    <mergeCell ref="E13:F13"/>
    <mergeCell ref="L6:P6"/>
    <mergeCell ref="B5:G5"/>
    <mergeCell ref="A6:B7"/>
    <mergeCell ref="C6:D7"/>
    <mergeCell ref="E6:F7"/>
    <mergeCell ref="G6:K6"/>
    <mergeCell ref="C9:D9"/>
    <mergeCell ref="E9:F9"/>
    <mergeCell ref="C8:D8"/>
    <mergeCell ref="E8:F8"/>
    <mergeCell ref="E10:F10"/>
    <mergeCell ref="C14:D14"/>
    <mergeCell ref="C17:D17"/>
    <mergeCell ref="E17:F17"/>
    <mergeCell ref="C16:D16"/>
    <mergeCell ref="E16:F16"/>
    <mergeCell ref="E14:F14"/>
  </mergeCells>
  <phoneticPr fontId="6" type="noConversion"/>
  <pageMargins left="0" right="0" top="0" bottom="0" header="0" footer="0"/>
  <pageSetup paperSize="9" firstPageNumber="4294967295" pageOrder="overThenDown" orientation="landscape" verticalDpi="0" r:id="rId1"/>
  <headerFooter alignWithMargins="0">
    <oddHeader>&amp;L&amp;C&amp;R</oddHeader>
    <oddFooter>&amp;L&amp;C&amp;R</oddFooter>
  </headerFooter>
  <rowBreaks count="1" manualBreakCount="1">
    <brk id="28" max="254" man="1"/>
  </rowBreaks>
  <colBreaks count="1" manualBreakCount="1">
    <brk id="16" max="261" man="1"/>
  </colBreaks>
  <ignoredErrors>
    <ignoredError sqref="G13:G16 J17:K17 H17:I17 M17 G26 G28:G32 N32:P32" formulaRange="1"/>
    <ignoredError sqref="L1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dcterms:created xsi:type="dcterms:W3CDTF">2024-07-23T19:16:24Z</dcterms:created>
  <dcterms:modified xsi:type="dcterms:W3CDTF">2026-08-12T01:24:30Z</dcterms:modified>
</cp:coreProperties>
</file>