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activeX/activeX248.bin" ContentType="application/vnd.ms-office.activeX"/>
  <Override PartName="/xl/activeX/activeX295.bin" ContentType="application/vnd.ms-office.activeX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Override PartName="/xl/activeX/activeX226.bin" ContentType="application/vnd.ms-office.activeX"/>
  <Override PartName="/xl/activeX/activeX273.bin" ContentType="application/vnd.ms-office.activeX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227.xml" ContentType="application/vnd.ms-office.activeX+xml"/>
  <Override PartName="/xl/activeX/activeX274.xml" ContentType="application/vnd.ms-office.activeX+xml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252.xml" ContentType="application/vnd.ms-office.activeX+xml"/>
  <Override PartName="/xl/activeX/activeX305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30.xml" ContentType="application/vnd.ms-office.activeX+xml"/>
  <Override PartName="/xl/activeX/activeX289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267.bin" ContentType="application/vnd.ms-office.activeX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306.xml" ContentType="application/vnd.ms-office.activeX+xml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Override PartName="/xl/activeX/activeX245.bin" ContentType="application/vnd.ms-office.activeX"/>
  <Override PartName="/xl/activeX/activeX292.bin" ContentType="application/vnd.ms-office.activeX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268.xml" ContentType="application/vnd.ms-office.activeX+xml"/>
  <Override PartName="/xl/activeX/activeX270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246.xml" ContentType="application/vnd.ms-office.activeX+xml"/>
  <Override PartName="/xl/activeX/activeX293.xml" ContentType="application/vnd.ms-office.activeX+xml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calcChain.xml" ContentType="application/vnd.openxmlformats-officedocument.spreadsheetml.calcChain+xml"/>
  <Override PartName="/xl/activeX/activeX67.bin" ContentType="application/vnd.ms-office.activeX"/>
  <Override PartName="/xl/activeX/activeX224.xml" ContentType="application/vnd.ms-office.activeX+xml"/>
  <Override PartName="/xl/activeX/activeX271.xml" ContentType="application/vnd.ms-office.activeX+xml"/>
  <Override PartName="/xl/activeX/activeX45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202.xml" ContentType="application/vnd.ms-office.activeX+xml"/>
  <Override PartName="/xl/activeX/activeX68.xml" ContentType="application/vnd.ms-office.activeX+xml"/>
  <Override PartName="/xl/activeX/activeX139.xml" ContentType="application/vnd.ms-office.activeX+xml"/>
  <Override PartName="/xl/activeX/activeX186.xml" ContentType="application/vnd.ms-office.activeX+xml"/>
  <Override PartName="/xl/activeX/activeX239.bin" ContentType="application/vnd.ms-office.activeX"/>
  <Override PartName="/xl/activeX/activeX286.bin" ContentType="application/vnd.ms-office.activeX"/>
  <Override PartName="/xl/activeX/activeX302.bin" ContentType="application/vnd.ms-office.activeX"/>
  <Override PartName="/xl/activeX/activeX23.bin" ContentType="application/vnd.ms-office.activeX"/>
  <Override PartName="/xl/activeX/activeX70.bin" ContentType="application/vnd.ms-office.activeX"/>
  <Override PartName="/xl/activeX/activeX141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17.xml" ContentType="application/vnd.ms-office.activeX+xml"/>
  <Override PartName="/xl/activeX/activeX164.xml" ContentType="application/vnd.ms-office.activeX+xml"/>
  <Override PartName="/xl/activeX/activeX217.bin" ContentType="application/vnd.ms-office.activeX"/>
  <Override PartName="/xl/activeX/activeX264.bin" ContentType="application/vnd.ms-office.activeX"/>
  <Override PartName="/xl/activeX/activeX303.xml" ContentType="application/vnd.ms-office.activeX+xml"/>
  <Override PartName="/xl/worksheets/sheet5.xml" ContentType="application/vnd.openxmlformats-officedocument.spreadsheetml.worksheet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7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265.xml" ContentType="application/vnd.ms-office.activeX+xml"/>
  <Override PartName="/xl/activeX/activeX120.xml" ContentType="application/vnd.ms-office.activeX+xml"/>
  <Override PartName="/xl/activeX/activeX157.bin" ContentType="application/vnd.ms-office.activeX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243.xml" ContentType="application/vnd.ms-office.activeX+xml"/>
  <Override PartName="/xl/activeX/activeX290.xml" ContentType="application/vnd.ms-office.activeX+xml"/>
  <Override PartName="/xl/activeX/activeX17.bin" ContentType="application/vnd.ms-office.activeX"/>
  <Override PartName="/xl/activeX/activeX64.bin" ContentType="application/vnd.ms-office.activeX"/>
  <Override PartName="/xl/activeX/activeX135.bin" ContentType="application/vnd.ms-office.activeX"/>
  <Override PartName="/xl/activeX/activeX182.bin" ContentType="application/vnd.ms-office.activeX"/>
  <Override PartName="/xl/activeX/activeX221.xml" ContentType="application/vnd.ms-office.activeX+xml"/>
  <Override PartName="/xl/activeX/activeX87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258.bin" ContentType="application/vnd.ms-office.activeX"/>
  <Override PartName="/xl/activeX/activeX42.bin" ContentType="application/vnd.ms-office.activeX"/>
  <Override PartName="/xl/activeX/activeX136.xml" ContentType="application/vnd.ms-office.activeX+xml"/>
  <Override PartName="/xl/activeX/activeX183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65.xml" ContentType="application/vnd.ms-office.activeX+xml"/>
  <Override PartName="/xl/activeX/activeX236.bin" ContentType="application/vnd.ms-office.activeX"/>
  <Override PartName="/xl/activeX/activeX283.bin" ContentType="application/vnd.ms-office.activeX"/>
  <Override PartName="/xl/activeX/activeX43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261.bin" ContentType="application/vnd.ms-office.activeX"/>
  <Override PartName="/xl/activeX/activeX300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37.xml" ContentType="application/vnd.ms-office.activeX+xml"/>
  <Override PartName="/xl/activeX/activeX284.xml" ContentType="application/vnd.ms-office.activeX+xml"/>
  <Override PartName="/xl/activeX/activeX21.xml" ContentType="application/vnd.ms-office.activeX+xml"/>
  <Override PartName="/xl/activeX/activeX129.bin" ContentType="application/vnd.ms-office.activeX"/>
  <Override PartName="/xl/activeX/activeX176.bin" ContentType="application/vnd.ms-office.activeX"/>
  <Override PartName="/xl/activeX/activeX8.bin" ContentType="application/vnd.ms-office.activeX"/>
  <Override PartName="/xl/activeX/activeX5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62.xml" ContentType="application/vnd.ms-office.activeX+xml"/>
  <Override PartName="/xl/activeX/activeX299.bin" ContentType="application/vnd.ms-office.activeX"/>
  <Override PartName="/xl/activeX/activeX36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9.xml" ContentType="application/vnd.ms-office.activeX+xml"/>
  <Override PartName="/xl/activeX/activeX5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277.bin" ContentType="application/vnd.ms-office.activeX"/>
  <Override PartName="/xl/activeX/activeX14.bin" ContentType="application/vnd.ms-office.activeX"/>
  <Override PartName="/xl/activeX/activeX61.bin" ContentType="application/vnd.ms-office.activeX"/>
  <Override PartName="/xl/activeX/activeX108.xml" ContentType="application/vnd.ms-office.activeX+xml"/>
  <Override PartName="/xl/activeX/activeX155.xml" ContentType="application/vnd.ms-office.activeX+xml"/>
  <Override PartName="/xl/activeX/activeX208.bin" ContentType="application/vnd.ms-office.activeX"/>
  <Override PartName="/xl/activeX/activeX37.xml" ContentType="application/vnd.ms-office.activeX+xml"/>
  <Override PartName="/xl/activeX/activeX84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278.xml" ContentType="application/vnd.ms-office.activeX+xml"/>
  <Override PartName="/xl/activeX/activeX15.xml" ContentType="application/vnd.ms-office.activeX+xml"/>
  <Override PartName="/xl/activeX/activeX62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233.bin" ContentType="application/vnd.ms-office.activeX"/>
  <Override PartName="/xl/activeX/activeX280.bin" ContentType="application/vnd.ms-office.activeX"/>
  <Override PartName="/xl/activeX/activeX99.bin" ContentType="application/vnd.ms-office.activeX"/>
  <Override PartName="/xl/activeX/activeX111.xml" ContentType="application/vnd.ms-office.activeX+xml"/>
  <Override PartName="/xl/activeX/activeX209.xml" ContentType="application/vnd.ms-office.activeX+xml"/>
  <Override PartName="/xl/activeX/activeX256.xml" ContentType="application/vnd.ms-office.activeX+xml"/>
  <Override PartName="/xl/activeX/activeX4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11.bin" ContentType="application/vnd.ms-office.activeX"/>
  <Override PartName="/xl/activeX/activeX77.bin" ContentType="application/vnd.ms-office.activeX"/>
  <Override PartName="/xl/activeX/activeX234.xml" ContentType="application/vnd.ms-office.activeX+xml"/>
  <Override PartName="/xl/activeX/activeX281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126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78.xml" ContentType="application/vnd.ms-office.activeX+xml"/>
  <Override PartName="/xl/activeX/activeX104.bin" ContentType="application/vnd.ms-office.activeX"/>
  <Override PartName="/xl/activeX/activeX149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49.bin" ContentType="application/vnd.ms-office.activeX"/>
  <Override PartName="/xl/activeX/activeX296.bin" ContentType="application/vnd.ms-office.activeX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227.bin" ContentType="application/vnd.ms-office.activeX"/>
  <Override PartName="/xl/activeX/activeX238.bin" ContentType="application/vnd.ms-office.activeX"/>
  <Override PartName="/xl/activeX/activeX274.bin" ContentType="application/vnd.ms-office.activeX"/>
  <Override PartName="/xl/activeX/activeX285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activeX/activeX263.bin" ContentType="application/vnd.ms-office.activeX"/>
  <Override PartName="/xl/activeX/activeX297.xml" ContentType="application/vnd.ms-office.activeX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9.xml" ContentType="application/vnd.ms-office.activeX+xml"/>
  <Override PartName="/xl/activeX/activeX252.bin" ContentType="application/vnd.ms-office.activeX"/>
  <Override PartName="/xl/activeX/activeX286.xml" ContentType="application/vnd.ms-office.activeX+xml"/>
  <Override PartName="/xl/activeX/activeX302.xml" ContentType="application/vnd.ms-office.activeX+xml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Override PartName="/xl/activeX/activeX228.xml" ContentType="application/vnd.ms-office.activeX+xml"/>
  <Override PartName="/xl/activeX/activeX230.bin" ContentType="application/vnd.ms-office.activeX"/>
  <Override PartName="/xl/activeX/activeX241.bin" ContentType="application/vnd.ms-office.activeX"/>
  <Override PartName="/xl/activeX/activeX275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253.xml" ContentType="application/vnd.ms-office.activeX+xml"/>
  <Override PartName="/xl/activeX/activeX264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0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xl/activeX/activeX231.xml" ContentType="application/vnd.ms-office.activeX+xml"/>
  <Override PartName="/xl/activeX/activeX279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activeX/activeX268.bin" ContentType="application/vnd.ms-office.activeX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246.bin" ContentType="application/vnd.ms-office.activeX"/>
  <Override PartName="/xl/activeX/activeX257.bin" ContentType="application/vnd.ms-office.activeX"/>
  <Override PartName="/xl/activeX/activeX293.bin" ContentType="application/vnd.ms-office.activeX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Override PartName="/xl/activeX/activeX235.bin" ContentType="application/vnd.ms-office.activeX"/>
  <Override PartName="/xl/activeX/activeX269.xml" ContentType="application/vnd.ms-office.activeX+xml"/>
  <Override PartName="/xl/activeX/activeX282.bin" ContentType="application/vnd.ms-office.activeX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258.xml" ContentType="application/vnd.ms-office.activeX+xml"/>
  <Override PartName="/xl/activeX/activeX271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activeX/activeX247.xml" ContentType="application/vnd.ms-office.activeX+xml"/>
  <Override PartName="/xl/activeX/activeX260.bin" ContentType="application/vnd.ms-office.activeX"/>
  <Override PartName="/xl/activeX/activeX294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236.xml" ContentType="application/vnd.ms-office.activeX+xml"/>
  <Override PartName="/xl/activeX/activeX272.xml" ContentType="application/vnd.ms-office.activeX+xml"/>
  <Override PartName="/xl/activeX/activeX283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261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250.xml" ContentType="application/vnd.ms-office.activeX+xml"/>
  <Override PartName="/xl/activeX/activeX298.bin" ContentType="application/vnd.ms-office.activeX"/>
  <Override PartName="/xl/activeX/activeX303.bin" ContentType="application/vnd.ms-office.activeX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229.bin" ContentType="application/vnd.ms-office.activeX"/>
  <Override PartName="/xl/activeX/activeX276.bin" ContentType="application/vnd.ms-office.activeX"/>
  <Override PartName="/xl/activeX/activeX287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265.bin" ContentType="application/vnd.ms-office.activeX"/>
  <Override PartName="/xl/activeX/activeX299.xml" ContentType="application/vnd.ms-office.activeX+xml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4.bin" ContentType="application/vnd.ms-office.activeX"/>
  <Override PartName="/xl/activeX/activeX288.xml" ContentType="application/vnd.ms-office.activeX+xml"/>
  <Override PartName="/xl/activeX/activeX304.xml" ContentType="application/vnd.ms-office.activeX+xml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243.bin" ContentType="application/vnd.ms-office.activeX"/>
  <Override PartName="/xl/activeX/activeX277.xml" ContentType="application/vnd.ms-office.activeX+xml"/>
  <Override PartName="/xl/activeX/activeX290.bin" ContentType="application/vnd.ms-office.activeX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232.bin" ContentType="application/vnd.ms-office.activeX"/>
  <Override PartName="/xl/activeX/activeX255.xml" ContentType="application/vnd.ms-office.activeX+xml"/>
  <Override PartName="/xl/activeX/activeX266.xml" ContentType="application/vnd.ms-office.activeX+xml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44.xml" ContentType="application/vnd.ms-office.activeX+xml"/>
  <Override PartName="/xl/activeX/activeX291.xml" ContentType="application/vnd.ms-office.activeX+xml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233.xml" ContentType="application/vnd.ms-office.activeX+xml"/>
  <Override PartName="/xl/activeX/activeX280.xml" ContentType="application/vnd.ms-office.activeX+xml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300.bin" ContentType="application/vnd.ms-office.activeX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37.bin" ContentType="application/vnd.ms-office.activeX"/>
  <Override PartName="/xl/activeX/activeX284.bin" ContentType="application/vnd.ms-office.activeX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62.bin" ContentType="application/vnd.ms-office.activeX"/>
  <Override PartName="/xl/activeX/activeX301.xml" ContentType="application/vnd.ms-office.activeX+xml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140.xml" ContentType="application/vnd.ms-office.activeX+xml"/>
  <Override PartName="/xl/activeX/activeX238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263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241.xml" ContentType="application/vnd.ms-office.activeX+xml"/>
  <Override PartName="/xl/activeX/activeX278.bin" ContentType="application/vnd.ms-office.activeX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256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279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xl/activeX/activeX234.bin" ContentType="application/vnd.ms-office.activeX"/>
  <Override PartName="/xl/activeX/activeX281.bin" ContentType="application/vnd.ms-office.activeX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  <Override PartName="/xl/activeX/activeX235.xml" ContentType="application/vnd.ms-office.activeX+xml"/>
  <Override PartName="/xl/activeX/activeX282.xml" ContentType="application/vnd.ms-office.activeX+xml"/>
  <Override PartName="/xl/activeX/activeX127.bin" ContentType="application/vnd.ms-office.activeX"/>
  <Override PartName="/xl/activeX/activeX174.bin" ContentType="application/vnd.ms-office.activeX"/>
  <Override PartName="/xl/activeX/activeX6.bin" ContentType="application/vnd.ms-office.activeX"/>
  <Override PartName="/xl/activeX/activeX56.bin" ContentType="application/vnd.ms-office.activeX"/>
  <Override PartName="/xl/activeX/activeX197.xml" ContentType="application/vnd.ms-office.activeX+xml"/>
  <Override PartName="/xl/activeX/activeX213.xml" ContentType="application/vnd.ms-office.activeX+xml"/>
  <Override PartName="/xl/activeX/activeX260.xml" ContentType="application/vnd.ms-office.activeX+xml"/>
  <Override PartName="/xl/activeX/activeX297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52.bin" ContentType="application/vnd.ms-office.activeX"/>
  <Override PartName="/xl/activeX/activeX7.xml" ContentType="application/vnd.ms-office.activeX+xml"/>
  <Override PartName="/xl/activeX/activeX57.xml" ContentType="application/vnd.ms-office.activeX+xml"/>
  <Override PartName="/xl/activeX/activeX128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28.bin" ContentType="application/vnd.ms-office.activeX"/>
  <Override PartName="/xl/activeX/activeX275.bin" ContentType="application/vnd.ms-office.activeX"/>
  <Override PartName="/xl/activeX/activeX12.bin" ContentType="application/vnd.ms-office.activeX"/>
  <Override PartName="/xl/activeX/activeX106.xml" ContentType="application/vnd.ms-office.activeX+xml"/>
  <Override PartName="/xl/activeX/activeX153.xml" ContentType="application/vnd.ms-office.activeX+xml"/>
  <Override PartName="/xl/activeX/activeX206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229.xml" ContentType="application/vnd.ms-office.activeX+xml"/>
  <Override PartName="/xl/activeX/activeX276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9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54.xml" ContentType="application/vnd.ms-office.activeX+xml"/>
  <Override PartName="/xl/activeX/activeX146.bin" ContentType="application/vnd.ms-office.activeX"/>
  <Override PartName="/xl/activeX/activeX193.bin" ContentType="application/vnd.ms-office.activeX"/>
  <Override PartName="/xl/activeX/activeX232.xml" ContentType="application/vnd.ms-office.activeX+xml"/>
  <Override PartName="/xl/activeX/activeX28.bin" ContentType="application/vnd.ms-office.activeX"/>
  <Override PartName="/xl/activeX/activeX75.bin" ContentType="application/vnd.ms-office.activeX"/>
  <Override PartName="/xl/activeX/activeX169.xml" ContentType="application/vnd.ms-office.activeX+xml"/>
  <Override PartName="/xl/activeX/activeX269.bin" ContentType="application/vnd.ms-office.activeX"/>
  <Override PartName="/xl/activeX/activeX3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24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76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194.xml" ContentType="application/vnd.ms-office.activeX+xml"/>
  <Override PartName="/xl/activeX/activeX247.bin" ContentType="application/vnd.ms-office.activeX"/>
  <Override PartName="/xl/activeX/activeX294.bin" ContentType="application/vnd.ms-office.activeX"/>
  <Override PartName="/xl/activeX/activeX31.bin" ContentType="application/vnd.ms-office.activeX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272.bin" ContentType="application/vnd.ms-office.activeX"/>
  <Override PartName="/xl/activeX/activeX4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295.xml" ContentType="application/vnd.ms-office.activeX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203.bin" ContentType="application/vnd.ms-office.activeX"/>
  <Override PartName="/xl/activeX/activeX250.bin" ContentType="application/vnd.ms-office.activeX"/>
  <Override PartName="/xl/activeX/activeX69.bin" ContentType="application/vnd.ms-office.activeX"/>
  <Override PartName="/xl/activeX/activeX187.bin" ContentType="application/vnd.ms-office.activeX"/>
  <Override PartName="/xl/activeX/activeX226.xml" ContentType="application/vnd.ms-office.activeX+xml"/>
  <Override PartName="/xl/activeX/activeX273.xml" ContentType="application/vnd.ms-office.activeX+xml"/>
  <Override PartName="/xl/activeX/activeX10.xml" ContentType="application/vnd.ms-office.activeX+xml"/>
  <Override PartName="/xl/activeX/activeX118.bin" ContentType="application/vnd.ms-office.activeX"/>
  <Override PartName="/xl/activeX/activeX165.bin" ContentType="application/vnd.ms-office.activeX"/>
  <Override PartName="/xl/activeX/activeX204.xml" ContentType="application/vnd.ms-office.activeX+xml"/>
  <Override PartName="/xl/activeX/activeX251.xml" ContentType="application/vnd.ms-office.activeX+xml"/>
  <Override PartName="/xl/activeX/activeX47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25.bin" ContentType="application/vnd.ms-office.activeX"/>
  <Override PartName="/xl/activeX/activeX72.bin" ContentType="application/vnd.ms-office.activeX"/>
  <Override PartName="/xl/activeX/activeX143.bin" ContentType="application/vnd.ms-office.activeX"/>
  <Override PartName="/xl/activeX/activeX190.bin" ContentType="application/vnd.ms-office.activeX"/>
  <Override PartName="/xl/activeX/activeX48.xml" ContentType="application/vnd.ms-office.activeX+xml"/>
  <Override PartName="/xl/activeX/activeX95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19.bin" ContentType="application/vnd.ms-office.activeX"/>
  <Override PartName="/xl/activeX/activeX266.bin" ContentType="application/vnd.ms-office.activeX"/>
  <Override PartName="/xl/activeX/activeX305.xml" ContentType="application/vnd.ms-office.activeX+xml"/>
  <Override PartName="/xl/activeX/activeX5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291.bin" ContentType="application/vnd.ms-office.activeX"/>
  <Override PartName="/xl/activeX/activeX26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22.bin" ContentType="application/vnd.ms-office.activeX"/>
  <Override PartName="/xl/activeX/activeX88.bin" ContentType="application/vnd.ms-office.activeX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292.xml" ContentType="application/vnd.ms-office.activeX+xml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270.xml" ContentType="application/vnd.ms-office.activeX+xml"/>
  <Override PartName="/xl/activeX/activeX89.xml" ContentType="application/vnd.ms-office.activeX+xml"/>
  <Override PartName="/xl/activeX/activeX115.bin" ContentType="application/vnd.ms-office.activeX"/>
  <Override PartName="/xl/activeX/activeX162.bin" ContentType="application/vnd.ms-office.activeX"/>
  <Override PartName="/xl/activeX/activeX44.bin" ContentType="application/vnd.ms-office.activeX"/>
  <Override PartName="/xl/activeX/activeX91.bin" ContentType="application/vnd.ms-office.activeX"/>
  <Override PartName="/xl/activeX/activeX138.xml" ContentType="application/vnd.ms-office.activeX+xml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0" yWindow="-105" windowWidth="16890" windowHeight="12375"/>
  </bookViews>
  <sheets>
    <sheet name="읍면별수종별보호수" sheetId="2" r:id="rId1"/>
    <sheet name="보호수 현황" sheetId="1" r:id="rId2"/>
    <sheet name="Sheet1" sheetId="4" state="hidden" r:id="rId3"/>
    <sheet name="Sheet2" sheetId="5" state="hidden" r:id="rId4"/>
    <sheet name="Sheet3" sheetId="6" state="hidden" r:id="rId5"/>
  </sheets>
  <definedNames>
    <definedName name="_xlnm._FilterDatabase" localSheetId="1" hidden="1">'보호수 현황'!$A$8:$N$74</definedName>
    <definedName name="_xlnm.Print_Area" localSheetId="1">'보호수 현황'!$A$1:$O$77</definedName>
    <definedName name="_xlnm.Print_Titles" localSheetId="1">'보호수 현황'!$2:$7</definedName>
  </definedNames>
  <calcPr calcId="125725" fullCalcOnLoad="1"/>
</workbook>
</file>

<file path=xl/calcChain.xml><?xml version="1.0" encoding="utf-8"?>
<calcChain xmlns="http://schemas.openxmlformats.org/spreadsheetml/2006/main">
  <c r="H13" i="2"/>
  <c r="Q9" i="4"/>
  <c r="S9"/>
  <c r="Q10"/>
  <c r="S10"/>
  <c r="Q11"/>
  <c r="S11"/>
  <c r="Q12"/>
  <c r="S12"/>
  <c r="Q13"/>
  <c r="S13"/>
  <c r="Q14"/>
  <c r="S14"/>
  <c r="Q15"/>
  <c r="S15"/>
  <c r="Q16"/>
  <c r="S16"/>
  <c r="Q17"/>
  <c r="S17"/>
  <c r="Q18"/>
  <c r="S18"/>
  <c r="Q19"/>
  <c r="S19"/>
  <c r="Q20"/>
  <c r="S20"/>
  <c r="Q21"/>
  <c r="S21"/>
  <c r="Q22"/>
  <c r="S22"/>
  <c r="Q23"/>
  <c r="S23"/>
  <c r="Q24"/>
  <c r="S24"/>
  <c r="Q25"/>
  <c r="S25"/>
  <c r="Q26"/>
  <c r="S26"/>
  <c r="Q27"/>
  <c r="S27"/>
  <c r="Q28"/>
  <c r="S28"/>
  <c r="Q29"/>
  <c r="S29"/>
  <c r="Q30"/>
  <c r="S30"/>
  <c r="Q31"/>
  <c r="S31"/>
  <c r="Q32"/>
  <c r="S32"/>
  <c r="Q33"/>
  <c r="S33"/>
  <c r="Q34"/>
  <c r="S34"/>
  <c r="Q35"/>
  <c r="S35"/>
  <c r="Q36"/>
  <c r="S36"/>
  <c r="Q37"/>
  <c r="S37"/>
  <c r="Q38"/>
  <c r="S38"/>
  <c r="Q39"/>
  <c r="S39"/>
  <c r="Q40"/>
  <c r="S40"/>
  <c r="Q41"/>
  <c r="S41"/>
  <c r="Q42"/>
  <c r="S42"/>
  <c r="Q43"/>
  <c r="S43"/>
  <c r="Q44"/>
  <c r="S44"/>
  <c r="Q45"/>
  <c r="S45"/>
  <c r="Q46"/>
  <c r="S46"/>
  <c r="Q47"/>
  <c r="S47"/>
  <c r="Q48"/>
  <c r="S48"/>
  <c r="Q49"/>
  <c r="S49"/>
  <c r="Q50"/>
  <c r="S50"/>
  <c r="Q51"/>
  <c r="S51"/>
  <c r="Q52"/>
  <c r="S52"/>
  <c r="Q53"/>
  <c r="S53"/>
  <c r="Q54"/>
  <c r="S54"/>
  <c r="Q55"/>
  <c r="S55"/>
  <c r="Q56"/>
  <c r="S56"/>
  <c r="Q57"/>
  <c r="S57"/>
  <c r="Q58"/>
  <c r="S58"/>
  <c r="Q59"/>
  <c r="S59"/>
  <c r="Q60"/>
  <c r="S60"/>
  <c r="Q61"/>
  <c r="S61"/>
  <c r="Q62"/>
  <c r="S62"/>
  <c r="Q63"/>
  <c r="S63"/>
  <c r="Q64"/>
  <c r="S64"/>
  <c r="Q65"/>
  <c r="S65"/>
  <c r="Q66"/>
  <c r="S66"/>
  <c r="Q67"/>
  <c r="S67"/>
  <c r="Q68"/>
  <c r="S68"/>
  <c r="Q69"/>
  <c r="S69"/>
  <c r="Q70"/>
  <c r="S70"/>
  <c r="Q71"/>
  <c r="S71"/>
  <c r="Q72"/>
  <c r="S72"/>
  <c r="Q73"/>
  <c r="S73"/>
  <c r="Q74"/>
  <c r="S74"/>
  <c r="Q75"/>
  <c r="S75"/>
  <c r="Q76"/>
  <c r="S76"/>
  <c r="Q77"/>
  <c r="S77"/>
  <c r="Q78"/>
  <c r="S78"/>
  <c r="Q79"/>
  <c r="S79"/>
  <c r="Q8"/>
  <c r="S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"/>
  <c r="D17" i="2"/>
</calcChain>
</file>

<file path=xl/sharedStrings.xml><?xml version="1.0" encoding="utf-8"?>
<sst xmlns="http://schemas.openxmlformats.org/spreadsheetml/2006/main" count="1540" uniqueCount="323">
  <si>
    <t>지  정</t>
  </si>
  <si>
    <t>번  호</t>
  </si>
  <si>
    <t>소  재  지</t>
  </si>
  <si>
    <t>지    정</t>
  </si>
  <si>
    <t>년 월 일</t>
  </si>
  <si>
    <t>수  종</t>
  </si>
  <si>
    <t>유  형</t>
  </si>
  <si>
    <t>수령(년)</t>
  </si>
  <si>
    <t>수고(m)</t>
  </si>
  <si>
    <t>나무</t>
  </si>
  <si>
    <t>둘레(m)</t>
  </si>
  <si>
    <t>비  고</t>
  </si>
  <si>
    <t>읍․면</t>
  </si>
  <si>
    <t>리</t>
  </si>
  <si>
    <t>번지</t>
  </si>
  <si>
    <t>강화</t>
  </si>
  <si>
    <t>관청</t>
  </si>
  <si>
    <t>41-28</t>
  </si>
  <si>
    <t>82.10.15</t>
  </si>
  <si>
    <t>느티나무</t>
  </si>
  <si>
    <t>정자목</t>
  </si>
  <si>
    <t>은행나무</t>
  </si>
  <si>
    <t>불은</t>
  </si>
  <si>
    <t>고능</t>
  </si>
  <si>
    <t>보  목</t>
  </si>
  <si>
    <t>넙성</t>
  </si>
  <si>
    <t>356-2</t>
  </si>
  <si>
    <t>풍치목</t>
  </si>
  <si>
    <t>양도</t>
  </si>
  <si>
    <t>건평</t>
  </si>
  <si>
    <t>당산목</t>
  </si>
  <si>
    <t>교동</t>
  </si>
  <si>
    <t>무학</t>
  </si>
  <si>
    <t>송해</t>
  </si>
  <si>
    <t>당산</t>
  </si>
  <si>
    <t>삼산</t>
  </si>
  <si>
    <t>매음</t>
  </si>
  <si>
    <t>307-1</t>
  </si>
  <si>
    <t>내가</t>
  </si>
  <si>
    <t>오상</t>
  </si>
  <si>
    <t>국화</t>
  </si>
  <si>
    <t>화도</t>
  </si>
  <si>
    <t>문산</t>
  </si>
  <si>
    <t>산84</t>
  </si>
  <si>
    <t>기형목</t>
  </si>
  <si>
    <t>내리</t>
  </si>
  <si>
    <t>덕포</t>
  </si>
  <si>
    <t>614-3</t>
  </si>
  <si>
    <t>하점</t>
  </si>
  <si>
    <t>이강</t>
  </si>
  <si>
    <t>신봉</t>
  </si>
  <si>
    <t>신당</t>
  </si>
  <si>
    <t>575-1</t>
  </si>
  <si>
    <t>읍내</t>
  </si>
  <si>
    <t>일련
번호</t>
    <phoneticPr fontId="2" type="noConversion"/>
  </si>
  <si>
    <t>봉소</t>
  </si>
  <si>
    <t>인사</t>
  </si>
  <si>
    <t>고구</t>
  </si>
  <si>
    <t>575-2</t>
  </si>
  <si>
    <t>양갑</t>
  </si>
  <si>
    <t>172-2</t>
  </si>
  <si>
    <t>97.12.30</t>
  </si>
  <si>
    <t>부근</t>
  </si>
  <si>
    <t>길상</t>
  </si>
  <si>
    <t>온수</t>
  </si>
  <si>
    <t>신문</t>
  </si>
  <si>
    <t>향 나 무</t>
  </si>
  <si>
    <t>갑곳</t>
  </si>
  <si>
    <t>월곳</t>
  </si>
  <si>
    <t>552-4</t>
  </si>
  <si>
    <t>선두</t>
  </si>
  <si>
    <t>산465</t>
  </si>
  <si>
    <t>393-4</t>
  </si>
  <si>
    <t>하도</t>
  </si>
  <si>
    <t>고천</t>
  </si>
  <si>
    <t>4-9-1</t>
  </si>
  <si>
    <t>4-9-2</t>
  </si>
  <si>
    <t>561-1</t>
  </si>
  <si>
    <t>양오</t>
  </si>
  <si>
    <t>산98</t>
  </si>
  <si>
    <t>장정</t>
  </si>
  <si>
    <t>514-1</t>
  </si>
  <si>
    <t>양사</t>
  </si>
  <si>
    <t>인화</t>
  </si>
  <si>
    <t>209-3</t>
  </si>
  <si>
    <t>동막</t>
  </si>
  <si>
    <t>망월</t>
  </si>
  <si>
    <t>204-3</t>
  </si>
  <si>
    <t>99. 5.11</t>
  </si>
  <si>
    <t>삼선</t>
  </si>
  <si>
    <t>687-1</t>
  </si>
  <si>
    <t>회화나무</t>
  </si>
  <si>
    <t>대산</t>
  </si>
  <si>
    <t>2000.11.27</t>
  </si>
  <si>
    <t>동검</t>
  </si>
  <si>
    <t>소사나무</t>
  </si>
  <si>
    <t>743-1</t>
  </si>
  <si>
    <t>선원</t>
  </si>
  <si>
    <t>냉정</t>
  </si>
  <si>
    <t>소 나 무</t>
  </si>
  <si>
    <t>산42</t>
  </si>
  <si>
    <t>왕소사나무</t>
  </si>
  <si>
    <t>283-1</t>
  </si>
  <si>
    <t>물푸레나무</t>
  </si>
  <si>
    <t>상방</t>
  </si>
  <si>
    <t>926-2</t>
  </si>
  <si>
    <t>보호수 지정현황</t>
    <phoneticPr fontId="2" type="noConversion"/>
  </si>
  <si>
    <t>대지</t>
    <phoneticPr fontId="2" type="noConversion"/>
  </si>
  <si>
    <t>사유지</t>
    <phoneticPr fontId="2" type="noConversion"/>
  </si>
  <si>
    <t>전</t>
    <phoneticPr fontId="2" type="noConversion"/>
  </si>
  <si>
    <t>임야</t>
    <phoneticPr fontId="2" type="noConversion"/>
  </si>
  <si>
    <t>도로</t>
    <phoneticPr fontId="2" type="noConversion"/>
  </si>
  <si>
    <t>종교용지</t>
    <phoneticPr fontId="2" type="noConversion"/>
  </si>
  <si>
    <t>잡종지</t>
    <phoneticPr fontId="2" type="noConversion"/>
  </si>
  <si>
    <t>묘지</t>
    <phoneticPr fontId="2" type="noConversion"/>
  </si>
  <si>
    <t>학교용지</t>
    <phoneticPr fontId="2" type="noConversion"/>
  </si>
  <si>
    <t>지목</t>
    <phoneticPr fontId="2" type="noConversion"/>
  </si>
  <si>
    <t>면적(㎡)</t>
    <phoneticPr fontId="2" type="noConversion"/>
  </si>
  <si>
    <t>소유별</t>
    <phoneticPr fontId="2" type="noConversion"/>
  </si>
  <si>
    <t>01. 8. 6</t>
    <phoneticPr fontId="2" type="noConversion"/>
  </si>
  <si>
    <t>00.11.27</t>
    <phoneticPr fontId="2" type="noConversion"/>
  </si>
  <si>
    <t>02.12.24</t>
    <phoneticPr fontId="2" type="noConversion"/>
  </si>
  <si>
    <t>교동</t>
    <phoneticPr fontId="2" type="noConversion"/>
  </si>
  <si>
    <t>계</t>
    <phoneticPr fontId="2" type="noConversion"/>
  </si>
  <si>
    <t>연번</t>
    <phoneticPr fontId="2" type="noConversion"/>
  </si>
  <si>
    <t>읍면</t>
    <phoneticPr fontId="2" type="noConversion"/>
  </si>
  <si>
    <t>보호수량</t>
    <phoneticPr fontId="2" type="noConversion"/>
  </si>
  <si>
    <t xml:space="preserve">강화군 읍면별 보호수 </t>
    <phoneticPr fontId="2" type="noConversion"/>
  </si>
  <si>
    <t>강화군 수종별 보호수</t>
    <phoneticPr fontId="2" type="noConversion"/>
  </si>
  <si>
    <t>4-9-10</t>
    <phoneticPr fontId="2" type="noConversion"/>
  </si>
  <si>
    <t>4-9-11</t>
    <phoneticPr fontId="2" type="noConversion"/>
  </si>
  <si>
    <t>4-9-12</t>
    <phoneticPr fontId="2" type="noConversion"/>
  </si>
  <si>
    <t>4-9-31</t>
    <phoneticPr fontId="2" type="noConversion"/>
  </si>
  <si>
    <t>4-9-32</t>
    <phoneticPr fontId="2" type="noConversion"/>
  </si>
  <si>
    <t>4-9-33</t>
    <phoneticPr fontId="2" type="noConversion"/>
  </si>
  <si>
    <t>4-9-51</t>
    <phoneticPr fontId="2" type="noConversion"/>
  </si>
  <si>
    <t>4-9-57</t>
    <phoneticPr fontId="2" type="noConversion"/>
  </si>
  <si>
    <t>4-9-63</t>
    <phoneticPr fontId="2" type="noConversion"/>
  </si>
  <si>
    <t>4-9-64</t>
    <phoneticPr fontId="2" type="noConversion"/>
  </si>
  <si>
    <t>4-9-59</t>
    <phoneticPr fontId="2" type="noConversion"/>
  </si>
  <si>
    <t>4-9-3</t>
    <phoneticPr fontId="2" type="noConversion"/>
  </si>
  <si>
    <t>4-9-4</t>
    <phoneticPr fontId="2" type="noConversion"/>
  </si>
  <si>
    <t>4-9-13</t>
    <phoneticPr fontId="2" type="noConversion"/>
  </si>
  <si>
    <t>4-9-72</t>
    <phoneticPr fontId="2" type="noConversion"/>
  </si>
  <si>
    <t>4-9-30</t>
    <phoneticPr fontId="2" type="noConversion"/>
  </si>
  <si>
    <t>산265</t>
    <phoneticPr fontId="2" type="noConversion"/>
  </si>
  <si>
    <t>4-9-34</t>
    <phoneticPr fontId="2" type="noConversion"/>
  </si>
  <si>
    <t>4-9-37</t>
    <phoneticPr fontId="2" type="noConversion"/>
  </si>
  <si>
    <t>4-9-60</t>
    <phoneticPr fontId="2" type="noConversion"/>
  </si>
  <si>
    <t>4-9-65</t>
    <phoneticPr fontId="2" type="noConversion"/>
  </si>
  <si>
    <t>4-9-66</t>
    <phoneticPr fontId="2" type="noConversion"/>
  </si>
  <si>
    <t>4-9-14</t>
    <phoneticPr fontId="2" type="noConversion"/>
  </si>
  <si>
    <t>4-9-15</t>
    <phoneticPr fontId="2" type="noConversion"/>
  </si>
  <si>
    <t>4-9-67</t>
    <phoneticPr fontId="2" type="noConversion"/>
  </si>
  <si>
    <t>4-9-16</t>
    <phoneticPr fontId="2" type="noConversion"/>
  </si>
  <si>
    <t>4-9-39</t>
    <phoneticPr fontId="2" type="noConversion"/>
  </si>
  <si>
    <t>4-9-69</t>
    <phoneticPr fontId="2" type="noConversion"/>
  </si>
  <si>
    <t>4-9-52</t>
    <phoneticPr fontId="2" type="noConversion"/>
  </si>
  <si>
    <t>4-9-70</t>
    <phoneticPr fontId="2" type="noConversion"/>
  </si>
  <si>
    <t>4-9-54</t>
    <phoneticPr fontId="2" type="noConversion"/>
  </si>
  <si>
    <t>사유지</t>
    <phoneticPr fontId="2" type="noConversion"/>
  </si>
  <si>
    <t>4-9-71</t>
    <phoneticPr fontId="2" type="noConversion"/>
  </si>
  <si>
    <t>4-9-9</t>
    <phoneticPr fontId="2" type="noConversion"/>
  </si>
  <si>
    <t>4-9-40</t>
    <phoneticPr fontId="2" type="noConversion"/>
  </si>
  <si>
    <t>4-9-41</t>
    <phoneticPr fontId="2" type="noConversion"/>
  </si>
  <si>
    <t>4-9-61</t>
    <phoneticPr fontId="2" type="noConversion"/>
  </si>
  <si>
    <t>4-9-18</t>
    <phoneticPr fontId="2" type="noConversion"/>
  </si>
  <si>
    <t>4-9-27</t>
    <phoneticPr fontId="2" type="noConversion"/>
  </si>
  <si>
    <t>4-9-28</t>
    <phoneticPr fontId="2" type="noConversion"/>
  </si>
  <si>
    <t>4-9-29</t>
    <phoneticPr fontId="2" type="noConversion"/>
  </si>
  <si>
    <t>4-9-44</t>
    <phoneticPr fontId="2" type="noConversion"/>
  </si>
  <si>
    <t>4-9-45</t>
    <phoneticPr fontId="2" type="noConversion"/>
  </si>
  <si>
    <t>4-9-46</t>
    <phoneticPr fontId="2" type="noConversion"/>
  </si>
  <si>
    <t>4-9-55</t>
    <phoneticPr fontId="2" type="noConversion"/>
  </si>
  <si>
    <t>4-9-47</t>
    <phoneticPr fontId="2" type="noConversion"/>
  </si>
  <si>
    <t>4-9-7</t>
    <phoneticPr fontId="2" type="noConversion"/>
  </si>
  <si>
    <t>4-9-48</t>
    <phoneticPr fontId="2" type="noConversion"/>
  </si>
  <si>
    <t>4-9-19</t>
    <phoneticPr fontId="2" type="noConversion"/>
  </si>
  <si>
    <t>4-9-38</t>
    <phoneticPr fontId="2" type="noConversion"/>
  </si>
  <si>
    <t>4-9-42</t>
    <phoneticPr fontId="2" type="noConversion"/>
  </si>
  <si>
    <t>4-9-43</t>
    <phoneticPr fontId="2" type="noConversion"/>
  </si>
  <si>
    <t>4-9-6</t>
    <phoneticPr fontId="2" type="noConversion"/>
  </si>
  <si>
    <t>4-9-21</t>
    <phoneticPr fontId="2" type="noConversion"/>
  </si>
  <si>
    <t>4-9-22</t>
    <phoneticPr fontId="2" type="noConversion"/>
  </si>
  <si>
    <t>4-9-23</t>
    <phoneticPr fontId="2" type="noConversion"/>
  </si>
  <si>
    <t>4-9-24</t>
    <phoneticPr fontId="2" type="noConversion"/>
  </si>
  <si>
    <t>4-9-26</t>
    <phoneticPr fontId="2" type="noConversion"/>
  </si>
  <si>
    <t>4-9-49</t>
    <phoneticPr fontId="2" type="noConversion"/>
  </si>
  <si>
    <t>4-9-50</t>
    <phoneticPr fontId="2" type="noConversion"/>
  </si>
  <si>
    <t>4-9-56</t>
    <phoneticPr fontId="2" type="noConversion"/>
  </si>
  <si>
    <t>4-9-20</t>
    <phoneticPr fontId="2" type="noConversion"/>
  </si>
  <si>
    <t>교동</t>
    <phoneticPr fontId="2" type="noConversion"/>
  </si>
  <si>
    <t>읍내</t>
    <phoneticPr fontId="2" type="noConversion"/>
  </si>
  <si>
    <t>489-1</t>
    <phoneticPr fontId="2" type="noConversion"/>
  </si>
  <si>
    <t>08.8.7</t>
    <phoneticPr fontId="2" type="noConversion"/>
  </si>
  <si>
    <t>소나무</t>
    <phoneticPr fontId="2" type="noConversion"/>
  </si>
  <si>
    <t>풍치목</t>
    <phoneticPr fontId="2" type="noConversion"/>
  </si>
  <si>
    <t>대지</t>
    <phoneticPr fontId="2" type="noConversion"/>
  </si>
  <si>
    <t xml:space="preserve">사유지 </t>
    <phoneticPr fontId="2" type="noConversion"/>
  </si>
  <si>
    <t>4-9-8</t>
    <phoneticPr fontId="2" type="noConversion"/>
  </si>
  <si>
    <t>4-9-62</t>
    <phoneticPr fontId="2" type="noConversion"/>
  </si>
  <si>
    <t>4-9-25</t>
    <phoneticPr fontId="2" type="noConversion"/>
  </si>
  <si>
    <t>4-9-58</t>
    <phoneticPr fontId="2" type="noConversion"/>
  </si>
  <si>
    <t>4-9-5</t>
    <phoneticPr fontId="2" type="noConversion"/>
  </si>
  <si>
    <t>전</t>
    <phoneticPr fontId="2" type="noConversion"/>
  </si>
  <si>
    <t>4-9-35</t>
    <phoneticPr fontId="2" type="noConversion"/>
  </si>
  <si>
    <t>대지</t>
    <phoneticPr fontId="2" type="noConversion"/>
  </si>
  <si>
    <t>4-9-53</t>
    <phoneticPr fontId="2" type="noConversion"/>
  </si>
  <si>
    <t>4-9-73</t>
    <phoneticPr fontId="2" type="noConversion"/>
  </si>
  <si>
    <t>4-9-17</t>
    <phoneticPr fontId="2" type="noConversion"/>
  </si>
  <si>
    <t>Zelkova serrata (Thunb.) Makino</t>
  </si>
  <si>
    <t xml:space="preserve">Ginkgo biloba L. </t>
  </si>
  <si>
    <t xml:space="preserve">Juniperus chinensis L. </t>
  </si>
  <si>
    <t xml:space="preserve">Sophora japonica L. </t>
  </si>
  <si>
    <t xml:space="preserve">Carpinus turczaninowii Hance </t>
  </si>
  <si>
    <t xml:space="preserve">Pinus densiflora Siebold &amp; Zucc. </t>
  </si>
  <si>
    <t>4-9-36</t>
    <phoneticPr fontId="2" type="noConversion"/>
  </si>
  <si>
    <t xml:space="preserve">Fraxinus rhynchophylla Hance </t>
  </si>
  <si>
    <t>읍</t>
    <phoneticPr fontId="2" type="noConversion"/>
  </si>
  <si>
    <t>리</t>
    <phoneticPr fontId="2" type="noConversion"/>
  </si>
  <si>
    <t>면</t>
    <phoneticPr fontId="2" type="noConversion"/>
  </si>
  <si>
    <t>인천시 강화군</t>
    <phoneticPr fontId="2" type="noConversion"/>
  </si>
  <si>
    <t xml:space="preserve"> 강화</t>
    <phoneticPr fontId="2" type="noConversion"/>
  </si>
  <si>
    <t xml:space="preserve"> 관청</t>
    <phoneticPr fontId="2" type="noConversion"/>
  </si>
  <si>
    <t xml:space="preserve"> 고능</t>
    <phoneticPr fontId="2" type="noConversion"/>
  </si>
  <si>
    <t xml:space="preserve"> 넙성</t>
    <phoneticPr fontId="2" type="noConversion"/>
  </si>
  <si>
    <t xml:space="preserve"> 건평</t>
    <phoneticPr fontId="2" type="noConversion"/>
  </si>
  <si>
    <t xml:space="preserve"> 무학</t>
    <phoneticPr fontId="2" type="noConversion"/>
  </si>
  <si>
    <t xml:space="preserve"> 당산</t>
    <phoneticPr fontId="2" type="noConversion"/>
  </si>
  <si>
    <t xml:space="preserve"> 매음</t>
    <phoneticPr fontId="2" type="noConversion"/>
  </si>
  <si>
    <t xml:space="preserve"> 오상</t>
    <phoneticPr fontId="2" type="noConversion"/>
  </si>
  <si>
    <t>대지</t>
    <phoneticPr fontId="2" type="noConversion"/>
  </si>
  <si>
    <t>사유지</t>
    <phoneticPr fontId="2" type="noConversion"/>
  </si>
  <si>
    <t>01. 8. 6</t>
    <phoneticPr fontId="2" type="noConversion"/>
  </si>
  <si>
    <t>임야</t>
    <phoneticPr fontId="2" type="noConversion"/>
  </si>
  <si>
    <t>교동</t>
    <phoneticPr fontId="2" type="noConversion"/>
  </si>
  <si>
    <t>읍내</t>
    <phoneticPr fontId="2" type="noConversion"/>
  </si>
  <si>
    <t>489-1</t>
    <phoneticPr fontId="2" type="noConversion"/>
  </si>
  <si>
    <t>08.8.7</t>
    <phoneticPr fontId="2" type="noConversion"/>
  </si>
  <si>
    <t>소나무</t>
    <phoneticPr fontId="2" type="noConversion"/>
  </si>
  <si>
    <t>풍치목</t>
    <phoneticPr fontId="2" type="noConversion"/>
  </si>
  <si>
    <t xml:space="preserve">사유지 </t>
    <phoneticPr fontId="2" type="noConversion"/>
  </si>
  <si>
    <t>종교용지</t>
    <phoneticPr fontId="2" type="noConversion"/>
  </si>
  <si>
    <t>4-9-54</t>
    <phoneticPr fontId="2" type="noConversion"/>
  </si>
  <si>
    <t>대지</t>
    <phoneticPr fontId="2" type="noConversion"/>
  </si>
  <si>
    <t>사유지</t>
    <phoneticPr fontId="2" type="noConversion"/>
  </si>
  <si>
    <t>4-9-71</t>
    <phoneticPr fontId="2" type="noConversion"/>
  </si>
  <si>
    <t>02.12.24</t>
    <phoneticPr fontId="2" type="noConversion"/>
  </si>
  <si>
    <t>전</t>
    <phoneticPr fontId="2" type="noConversion"/>
  </si>
  <si>
    <t>4-9-39</t>
    <phoneticPr fontId="2" type="noConversion"/>
  </si>
  <si>
    <t>4-9-52</t>
    <phoneticPr fontId="2" type="noConversion"/>
  </si>
  <si>
    <t>4-9-53</t>
    <phoneticPr fontId="2" type="noConversion"/>
  </si>
  <si>
    <t>4-9-10</t>
    <phoneticPr fontId="2" type="noConversion"/>
  </si>
  <si>
    <t>4-9-11</t>
    <phoneticPr fontId="2" type="noConversion"/>
  </si>
  <si>
    <t>4-9-12</t>
    <phoneticPr fontId="2" type="noConversion"/>
  </si>
  <si>
    <t>4-9-31</t>
    <phoneticPr fontId="2" type="noConversion"/>
  </si>
  <si>
    <t>4-9-32</t>
    <phoneticPr fontId="2" type="noConversion"/>
  </si>
  <si>
    <t>4-9-33</t>
    <phoneticPr fontId="2" type="noConversion"/>
  </si>
  <si>
    <t>4-9-51</t>
    <phoneticPr fontId="2" type="noConversion"/>
  </si>
  <si>
    <t>4-9-57</t>
    <phoneticPr fontId="2" type="noConversion"/>
  </si>
  <si>
    <t>4-9-58</t>
    <phoneticPr fontId="2" type="noConversion"/>
  </si>
  <si>
    <t>4-9-63</t>
    <phoneticPr fontId="2" type="noConversion"/>
  </si>
  <si>
    <t>4-9-6</t>
    <phoneticPr fontId="2" type="noConversion"/>
  </si>
  <si>
    <t>4-9-20</t>
    <phoneticPr fontId="2" type="noConversion"/>
  </si>
  <si>
    <t>4-9-21</t>
    <phoneticPr fontId="2" type="noConversion"/>
  </si>
  <si>
    <t>4-9-22</t>
    <phoneticPr fontId="2" type="noConversion"/>
  </si>
  <si>
    <t>4-9-23</t>
    <phoneticPr fontId="2" type="noConversion"/>
  </si>
  <si>
    <t>4-9-24</t>
    <phoneticPr fontId="2" type="noConversion"/>
  </si>
  <si>
    <t>4-9-26</t>
    <phoneticPr fontId="2" type="noConversion"/>
  </si>
  <si>
    <t>4-9-49</t>
    <phoneticPr fontId="2" type="noConversion"/>
  </si>
  <si>
    <t>4-9-50</t>
    <phoneticPr fontId="2" type="noConversion"/>
  </si>
  <si>
    <t>4-9-56</t>
    <phoneticPr fontId="2" type="noConversion"/>
  </si>
  <si>
    <t>4-9-70</t>
    <phoneticPr fontId="2" type="noConversion"/>
  </si>
  <si>
    <t>4-9-73</t>
    <phoneticPr fontId="2" type="noConversion"/>
  </si>
  <si>
    <t>4-9-30</t>
    <phoneticPr fontId="2" type="noConversion"/>
  </si>
  <si>
    <t>4-9-34</t>
    <phoneticPr fontId="2" type="noConversion"/>
  </si>
  <si>
    <t>4-9-35</t>
    <phoneticPr fontId="2" type="noConversion"/>
  </si>
  <si>
    <t>4-9-36</t>
    <phoneticPr fontId="2" type="noConversion"/>
  </si>
  <si>
    <t>4-9-37</t>
    <phoneticPr fontId="2" type="noConversion"/>
  </si>
  <si>
    <t>4-9-66</t>
    <phoneticPr fontId="2" type="noConversion"/>
  </si>
  <si>
    <t>4-9-67</t>
    <phoneticPr fontId="2" type="noConversion"/>
  </si>
  <si>
    <t>4-9-9</t>
    <phoneticPr fontId="2" type="noConversion"/>
  </si>
  <si>
    <t>4-9-40</t>
    <phoneticPr fontId="2" type="noConversion"/>
  </si>
  <si>
    <t>4-9-41</t>
    <phoneticPr fontId="2" type="noConversion"/>
  </si>
  <si>
    <t>4-9-61</t>
    <phoneticPr fontId="2" type="noConversion"/>
  </si>
  <si>
    <t>4-9-3</t>
    <phoneticPr fontId="2" type="noConversion"/>
  </si>
  <si>
    <t>4-9-4</t>
    <phoneticPr fontId="2" type="noConversion"/>
  </si>
  <si>
    <t>4-9-13</t>
    <phoneticPr fontId="2" type="noConversion"/>
  </si>
  <si>
    <t>4-9-72</t>
    <phoneticPr fontId="2" type="noConversion"/>
  </si>
  <si>
    <t>4-9-8</t>
    <phoneticPr fontId="2" type="noConversion"/>
  </si>
  <si>
    <t>4-9-62</t>
    <phoneticPr fontId="2" type="noConversion"/>
  </si>
  <si>
    <t>4-9-46</t>
    <phoneticPr fontId="2" type="noConversion"/>
  </si>
  <si>
    <t>4-9-7</t>
    <phoneticPr fontId="2" type="noConversion"/>
  </si>
  <si>
    <t>4-9-19</t>
    <phoneticPr fontId="2" type="noConversion"/>
  </si>
  <si>
    <t>4-9-38</t>
    <phoneticPr fontId="2" type="noConversion"/>
  </si>
  <si>
    <t>4-9-42</t>
    <phoneticPr fontId="2" type="noConversion"/>
  </si>
  <si>
    <t>4-9-43</t>
    <phoneticPr fontId="2" type="noConversion"/>
  </si>
  <si>
    <t>4-9-48</t>
    <phoneticPr fontId="2" type="noConversion"/>
  </si>
  <si>
    <t>4-9-69</t>
    <phoneticPr fontId="2" type="noConversion"/>
  </si>
  <si>
    <t>4-9-5</t>
    <phoneticPr fontId="2" type="noConversion"/>
  </si>
  <si>
    <t>4-9-47</t>
    <phoneticPr fontId="2" type="noConversion"/>
  </si>
  <si>
    <t>4-9-18</t>
    <phoneticPr fontId="2" type="noConversion"/>
  </si>
  <si>
    <t>4-9-27</t>
    <phoneticPr fontId="2" type="noConversion"/>
  </si>
  <si>
    <t>4-9-28</t>
    <phoneticPr fontId="2" type="noConversion"/>
  </si>
  <si>
    <t>4-9-29</t>
    <phoneticPr fontId="2" type="noConversion"/>
  </si>
  <si>
    <t>4-9-44</t>
    <phoneticPr fontId="2" type="noConversion"/>
  </si>
  <si>
    <t>4-9-45</t>
    <phoneticPr fontId="2" type="noConversion"/>
  </si>
  <si>
    <t>4-9-55</t>
    <phoneticPr fontId="2" type="noConversion"/>
  </si>
  <si>
    <t>4-9-14</t>
    <phoneticPr fontId="2" type="noConversion"/>
  </si>
  <si>
    <t>4-9-15</t>
    <phoneticPr fontId="2" type="noConversion"/>
  </si>
  <si>
    <t>4-9-16</t>
    <phoneticPr fontId="2" type="noConversion"/>
  </si>
  <si>
    <t>4-9-74</t>
    <phoneticPr fontId="2" type="noConversion"/>
  </si>
  <si>
    <t>4-9-75</t>
    <phoneticPr fontId="2" type="noConversion"/>
  </si>
  <si>
    <t>길상</t>
    <phoneticPr fontId="2" type="noConversion"/>
  </si>
  <si>
    <t>온수</t>
    <phoneticPr fontId="2" type="noConversion"/>
  </si>
  <si>
    <t>산42</t>
    <phoneticPr fontId="2" type="noConversion"/>
  </si>
  <si>
    <t>19.10.29</t>
    <phoneticPr fontId="2" type="noConversion"/>
  </si>
  <si>
    <t>단풍나무</t>
    <phoneticPr fontId="2" type="noConversion"/>
  </si>
  <si>
    <t>팥배나무</t>
    <phoneticPr fontId="2" type="noConversion"/>
  </si>
  <si>
    <t>82.10.15</t>
    <phoneticPr fontId="2" type="noConversion"/>
  </si>
  <si>
    <t>552-4</t>
    <phoneticPr fontId="2" type="noConversion"/>
  </si>
  <si>
    <t>898-5</t>
    <phoneticPr fontId="2" type="noConversion"/>
  </si>
  <si>
    <t>수종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</si>
</sst>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85" formatCode="0_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한컴바탕"/>
      <family val="1"/>
      <charset val="129"/>
    </font>
    <font>
      <b/>
      <sz val="24"/>
      <name val="돋움"/>
      <family val="3"/>
      <charset val="129"/>
    </font>
    <font>
      <sz val="12"/>
      <color indexed="8"/>
      <name val="한컴돋움"/>
      <family val="1"/>
      <charset val="129"/>
    </font>
    <font>
      <sz val="12"/>
      <name val="한컴돋움"/>
      <family val="1"/>
      <charset val="129"/>
    </font>
    <font>
      <b/>
      <sz val="12"/>
      <color indexed="8"/>
      <name val="한컴바탕"/>
      <family val="1"/>
      <charset val="129"/>
    </font>
    <font>
      <sz val="10"/>
      <color indexed="8"/>
      <name val="한컴돋움"/>
      <family val="1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2"/>
      <color rgb="FFFF0000"/>
      <name val="한컴돋움"/>
      <family val="1"/>
      <charset val="129"/>
    </font>
    <font>
      <sz val="12"/>
      <color rgb="FF0000FF"/>
      <name val="한컴바탕"/>
      <family val="1"/>
      <charset val="129"/>
    </font>
    <font>
      <sz val="12"/>
      <color rgb="FF0000FF"/>
      <name val="한컴돋움"/>
      <family val="1"/>
      <charset val="129"/>
    </font>
    <font>
      <sz val="12"/>
      <color rgb="FFFF0000"/>
      <name val="한컴바탕"/>
      <family val="1"/>
      <charset val="129"/>
    </font>
    <font>
      <sz val="11"/>
      <color rgb="FFFF0000"/>
      <name val="돋움"/>
      <family val="3"/>
      <charset val="129"/>
    </font>
    <font>
      <sz val="9"/>
      <color rgb="FF454545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2"/>
      <color rgb="FF1B06BA"/>
      <name val="한컴바탕"/>
      <family val="1"/>
      <charset val="129"/>
    </font>
    <font>
      <sz val="12"/>
      <color theme="1"/>
      <name val="한컴돋움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6" fillId="0" borderId="2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1" fontId="6" fillId="0" borderId="2" xfId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/>
    </xf>
    <xf numFmtId="41" fontId="6" fillId="0" borderId="4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0" fillId="0" borderId="18" xfId="0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41" fontId="12" fillId="3" borderId="2" xfId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41" fontId="6" fillId="4" borderId="2" xfId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41" fontId="6" fillId="4" borderId="2" xfId="1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/>
    </xf>
    <xf numFmtId="0" fontId="12" fillId="4" borderId="2" xfId="0" quotePrefix="1" applyFont="1" applyFill="1" applyBorder="1" applyAlignment="1">
      <alignment horizontal="center" vertical="center" wrapText="1"/>
    </xf>
    <xf numFmtId="41" fontId="16" fillId="4" borderId="2" xfId="1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41" fontId="12" fillId="0" borderId="2" xfId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11" fillId="0" borderId="0" xfId="2" applyAlignment="1" applyProtection="1">
      <alignment vertical="center"/>
    </xf>
    <xf numFmtId="185" fontId="5" fillId="0" borderId="2" xfId="0" applyNumberFormat="1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/>
    </xf>
    <xf numFmtId="0" fontId="6" fillId="4" borderId="2" xfId="0" quotePrefix="1" applyFont="1" applyFill="1" applyBorder="1" applyAlignment="1">
      <alignment horizontal="center" vertical="center" wrapText="1"/>
    </xf>
    <xf numFmtId="41" fontId="1" fillId="4" borderId="2" xfId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0" xfId="0" applyFont="1" applyFill="1">
      <alignment vertical="center"/>
    </xf>
    <xf numFmtId="0" fontId="18" fillId="4" borderId="0" xfId="0" applyFont="1" applyFill="1">
      <alignment vertical="center"/>
    </xf>
    <xf numFmtId="0" fontId="18" fillId="0" borderId="0" xfId="0" applyFont="1" applyFill="1">
      <alignment vertical="center"/>
    </xf>
    <xf numFmtId="0" fontId="19" fillId="0" borderId="2" xfId="0" applyFont="1" applyFill="1" applyBorder="1" applyAlignment="1">
      <alignment horizontal="center" vertical="center" wrapText="1"/>
    </xf>
    <xf numFmtId="49" fontId="19" fillId="0" borderId="2" xfId="0" applyNumberFormat="1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19" fillId="4" borderId="2" xfId="0" applyNumberFormat="1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16" fillId="4" borderId="0" xfId="0" applyFont="1" applyFill="1">
      <alignment vertical="center"/>
    </xf>
    <xf numFmtId="0" fontId="20" fillId="4" borderId="2" xfId="0" applyFont="1" applyFill="1" applyBorder="1" applyAlignment="1">
      <alignment horizontal="center" vertical="center" wrapText="1"/>
    </xf>
    <xf numFmtId="49" fontId="19" fillId="4" borderId="2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41" fontId="6" fillId="4" borderId="4" xfId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5.xml"/><Relationship Id="rId299" Type="http://schemas.openxmlformats.org/officeDocument/2006/relationships/control" Target="../activeX/activeX297.xml"/><Relationship Id="rId303" Type="http://schemas.openxmlformats.org/officeDocument/2006/relationships/control" Target="../activeX/activeX301.xml"/><Relationship Id="rId21" Type="http://schemas.openxmlformats.org/officeDocument/2006/relationships/control" Target="../activeX/activeX19.xml"/><Relationship Id="rId42" Type="http://schemas.openxmlformats.org/officeDocument/2006/relationships/control" Target="../activeX/activeX40.xml"/><Relationship Id="rId63" Type="http://schemas.openxmlformats.org/officeDocument/2006/relationships/control" Target="../activeX/activeX61.xml"/><Relationship Id="rId84" Type="http://schemas.openxmlformats.org/officeDocument/2006/relationships/control" Target="../activeX/activeX82.xml"/><Relationship Id="rId138" Type="http://schemas.openxmlformats.org/officeDocument/2006/relationships/control" Target="../activeX/activeX136.xml"/><Relationship Id="rId159" Type="http://schemas.openxmlformats.org/officeDocument/2006/relationships/control" Target="../activeX/activeX157.xml"/><Relationship Id="rId170" Type="http://schemas.openxmlformats.org/officeDocument/2006/relationships/control" Target="../activeX/activeX168.xml"/><Relationship Id="rId191" Type="http://schemas.openxmlformats.org/officeDocument/2006/relationships/control" Target="../activeX/activeX189.xml"/><Relationship Id="rId205" Type="http://schemas.openxmlformats.org/officeDocument/2006/relationships/control" Target="../activeX/activeX203.xml"/><Relationship Id="rId226" Type="http://schemas.openxmlformats.org/officeDocument/2006/relationships/control" Target="../activeX/activeX224.xml"/><Relationship Id="rId247" Type="http://schemas.openxmlformats.org/officeDocument/2006/relationships/control" Target="../activeX/activeX245.xml"/><Relationship Id="rId107" Type="http://schemas.openxmlformats.org/officeDocument/2006/relationships/control" Target="../activeX/activeX105.xml"/><Relationship Id="rId268" Type="http://schemas.openxmlformats.org/officeDocument/2006/relationships/control" Target="../activeX/activeX266.xml"/><Relationship Id="rId289" Type="http://schemas.openxmlformats.org/officeDocument/2006/relationships/control" Target="../activeX/activeX287.xml"/><Relationship Id="rId11" Type="http://schemas.openxmlformats.org/officeDocument/2006/relationships/control" Target="../activeX/activeX9.xml"/><Relationship Id="rId32" Type="http://schemas.openxmlformats.org/officeDocument/2006/relationships/control" Target="../activeX/activeX30.xml"/><Relationship Id="rId53" Type="http://schemas.openxmlformats.org/officeDocument/2006/relationships/control" Target="../activeX/activeX51.xml"/><Relationship Id="rId74" Type="http://schemas.openxmlformats.org/officeDocument/2006/relationships/control" Target="../activeX/activeX72.xml"/><Relationship Id="rId128" Type="http://schemas.openxmlformats.org/officeDocument/2006/relationships/control" Target="../activeX/activeX126.xml"/><Relationship Id="rId149" Type="http://schemas.openxmlformats.org/officeDocument/2006/relationships/control" Target="../activeX/activeX147.xml"/><Relationship Id="rId5" Type="http://schemas.openxmlformats.org/officeDocument/2006/relationships/control" Target="../activeX/activeX3.xml"/><Relationship Id="rId95" Type="http://schemas.openxmlformats.org/officeDocument/2006/relationships/control" Target="../activeX/activeX93.xml"/><Relationship Id="rId160" Type="http://schemas.openxmlformats.org/officeDocument/2006/relationships/control" Target="../activeX/activeX158.xml"/><Relationship Id="rId181" Type="http://schemas.openxmlformats.org/officeDocument/2006/relationships/control" Target="../activeX/activeX179.xml"/><Relationship Id="rId216" Type="http://schemas.openxmlformats.org/officeDocument/2006/relationships/control" Target="../activeX/activeX214.xml"/><Relationship Id="rId237" Type="http://schemas.openxmlformats.org/officeDocument/2006/relationships/control" Target="../activeX/activeX235.xml"/><Relationship Id="rId258" Type="http://schemas.openxmlformats.org/officeDocument/2006/relationships/control" Target="../activeX/activeX256.xml"/><Relationship Id="rId279" Type="http://schemas.openxmlformats.org/officeDocument/2006/relationships/control" Target="../activeX/activeX277.xml"/><Relationship Id="rId22" Type="http://schemas.openxmlformats.org/officeDocument/2006/relationships/control" Target="../activeX/activeX20.xml"/><Relationship Id="rId43" Type="http://schemas.openxmlformats.org/officeDocument/2006/relationships/control" Target="../activeX/activeX41.xml"/><Relationship Id="rId64" Type="http://schemas.openxmlformats.org/officeDocument/2006/relationships/control" Target="../activeX/activeX62.xml"/><Relationship Id="rId118" Type="http://schemas.openxmlformats.org/officeDocument/2006/relationships/control" Target="../activeX/activeX116.xml"/><Relationship Id="rId139" Type="http://schemas.openxmlformats.org/officeDocument/2006/relationships/control" Target="../activeX/activeX137.xml"/><Relationship Id="rId290" Type="http://schemas.openxmlformats.org/officeDocument/2006/relationships/control" Target="../activeX/activeX288.xml"/><Relationship Id="rId304" Type="http://schemas.openxmlformats.org/officeDocument/2006/relationships/control" Target="../activeX/activeX302.xml"/><Relationship Id="rId85" Type="http://schemas.openxmlformats.org/officeDocument/2006/relationships/control" Target="../activeX/activeX83.xml"/><Relationship Id="rId150" Type="http://schemas.openxmlformats.org/officeDocument/2006/relationships/control" Target="../activeX/activeX148.xml"/><Relationship Id="rId171" Type="http://schemas.openxmlformats.org/officeDocument/2006/relationships/control" Target="../activeX/activeX169.xml"/><Relationship Id="rId192" Type="http://schemas.openxmlformats.org/officeDocument/2006/relationships/control" Target="../activeX/activeX190.xml"/><Relationship Id="rId206" Type="http://schemas.openxmlformats.org/officeDocument/2006/relationships/control" Target="../activeX/activeX204.xml"/><Relationship Id="rId227" Type="http://schemas.openxmlformats.org/officeDocument/2006/relationships/control" Target="../activeX/activeX225.xml"/><Relationship Id="rId248" Type="http://schemas.openxmlformats.org/officeDocument/2006/relationships/control" Target="../activeX/activeX246.xml"/><Relationship Id="rId269" Type="http://schemas.openxmlformats.org/officeDocument/2006/relationships/control" Target="../activeX/activeX267.xml"/><Relationship Id="rId12" Type="http://schemas.openxmlformats.org/officeDocument/2006/relationships/control" Target="../activeX/activeX10.xml"/><Relationship Id="rId33" Type="http://schemas.openxmlformats.org/officeDocument/2006/relationships/control" Target="../activeX/activeX31.xml"/><Relationship Id="rId108" Type="http://schemas.openxmlformats.org/officeDocument/2006/relationships/control" Target="../activeX/activeX106.xml"/><Relationship Id="rId129" Type="http://schemas.openxmlformats.org/officeDocument/2006/relationships/control" Target="../activeX/activeX127.xml"/><Relationship Id="rId280" Type="http://schemas.openxmlformats.org/officeDocument/2006/relationships/control" Target="../activeX/activeX278.xml"/><Relationship Id="rId54" Type="http://schemas.openxmlformats.org/officeDocument/2006/relationships/control" Target="../activeX/activeX52.xml"/><Relationship Id="rId75" Type="http://schemas.openxmlformats.org/officeDocument/2006/relationships/control" Target="../activeX/activeX73.xml"/><Relationship Id="rId96" Type="http://schemas.openxmlformats.org/officeDocument/2006/relationships/control" Target="../activeX/activeX94.xml"/><Relationship Id="rId140" Type="http://schemas.openxmlformats.org/officeDocument/2006/relationships/control" Target="../activeX/activeX138.xml"/><Relationship Id="rId161" Type="http://schemas.openxmlformats.org/officeDocument/2006/relationships/control" Target="../activeX/activeX159.xml"/><Relationship Id="rId182" Type="http://schemas.openxmlformats.org/officeDocument/2006/relationships/control" Target="../activeX/activeX180.xml"/><Relationship Id="rId217" Type="http://schemas.openxmlformats.org/officeDocument/2006/relationships/control" Target="../activeX/activeX215.xml"/><Relationship Id="rId6" Type="http://schemas.openxmlformats.org/officeDocument/2006/relationships/control" Target="../activeX/activeX4.xml"/><Relationship Id="rId238" Type="http://schemas.openxmlformats.org/officeDocument/2006/relationships/control" Target="../activeX/activeX236.xml"/><Relationship Id="rId259" Type="http://schemas.openxmlformats.org/officeDocument/2006/relationships/control" Target="../activeX/activeX257.xml"/><Relationship Id="rId23" Type="http://schemas.openxmlformats.org/officeDocument/2006/relationships/control" Target="../activeX/activeX21.xml"/><Relationship Id="rId119" Type="http://schemas.openxmlformats.org/officeDocument/2006/relationships/control" Target="../activeX/activeX117.xml"/><Relationship Id="rId270" Type="http://schemas.openxmlformats.org/officeDocument/2006/relationships/control" Target="../activeX/activeX268.xml"/><Relationship Id="rId291" Type="http://schemas.openxmlformats.org/officeDocument/2006/relationships/control" Target="../activeX/activeX289.xml"/><Relationship Id="rId305" Type="http://schemas.openxmlformats.org/officeDocument/2006/relationships/control" Target="../activeX/activeX303.xml"/><Relationship Id="rId44" Type="http://schemas.openxmlformats.org/officeDocument/2006/relationships/control" Target="../activeX/activeX42.xml"/><Relationship Id="rId65" Type="http://schemas.openxmlformats.org/officeDocument/2006/relationships/control" Target="../activeX/activeX63.xml"/><Relationship Id="rId86" Type="http://schemas.openxmlformats.org/officeDocument/2006/relationships/control" Target="../activeX/activeX84.xml"/><Relationship Id="rId130" Type="http://schemas.openxmlformats.org/officeDocument/2006/relationships/control" Target="../activeX/activeX128.xml"/><Relationship Id="rId151" Type="http://schemas.openxmlformats.org/officeDocument/2006/relationships/control" Target="../activeX/activeX149.xml"/><Relationship Id="rId172" Type="http://schemas.openxmlformats.org/officeDocument/2006/relationships/control" Target="../activeX/activeX170.xml"/><Relationship Id="rId193" Type="http://schemas.openxmlformats.org/officeDocument/2006/relationships/control" Target="../activeX/activeX191.xml"/><Relationship Id="rId207" Type="http://schemas.openxmlformats.org/officeDocument/2006/relationships/control" Target="../activeX/activeX205.xml"/><Relationship Id="rId228" Type="http://schemas.openxmlformats.org/officeDocument/2006/relationships/control" Target="../activeX/activeX226.xml"/><Relationship Id="rId249" Type="http://schemas.openxmlformats.org/officeDocument/2006/relationships/control" Target="../activeX/activeX247.xml"/><Relationship Id="rId13" Type="http://schemas.openxmlformats.org/officeDocument/2006/relationships/control" Target="../activeX/activeX11.xml"/><Relationship Id="rId109" Type="http://schemas.openxmlformats.org/officeDocument/2006/relationships/control" Target="../activeX/activeX107.xml"/><Relationship Id="rId260" Type="http://schemas.openxmlformats.org/officeDocument/2006/relationships/control" Target="../activeX/activeX258.xml"/><Relationship Id="rId281" Type="http://schemas.openxmlformats.org/officeDocument/2006/relationships/control" Target="../activeX/activeX279.xml"/><Relationship Id="rId34" Type="http://schemas.openxmlformats.org/officeDocument/2006/relationships/control" Target="../activeX/activeX32.xml"/><Relationship Id="rId55" Type="http://schemas.openxmlformats.org/officeDocument/2006/relationships/control" Target="../activeX/activeX53.xml"/><Relationship Id="rId76" Type="http://schemas.openxmlformats.org/officeDocument/2006/relationships/control" Target="../activeX/activeX74.xml"/><Relationship Id="rId97" Type="http://schemas.openxmlformats.org/officeDocument/2006/relationships/control" Target="../activeX/activeX95.xml"/><Relationship Id="rId120" Type="http://schemas.openxmlformats.org/officeDocument/2006/relationships/control" Target="../activeX/activeX118.xml"/><Relationship Id="rId141" Type="http://schemas.openxmlformats.org/officeDocument/2006/relationships/control" Target="../activeX/activeX139.xml"/><Relationship Id="rId7" Type="http://schemas.openxmlformats.org/officeDocument/2006/relationships/control" Target="../activeX/activeX5.xml"/><Relationship Id="rId162" Type="http://schemas.openxmlformats.org/officeDocument/2006/relationships/control" Target="../activeX/activeX160.xml"/><Relationship Id="rId183" Type="http://schemas.openxmlformats.org/officeDocument/2006/relationships/control" Target="../activeX/activeX181.xml"/><Relationship Id="rId218" Type="http://schemas.openxmlformats.org/officeDocument/2006/relationships/control" Target="../activeX/activeX216.xml"/><Relationship Id="rId239" Type="http://schemas.openxmlformats.org/officeDocument/2006/relationships/control" Target="../activeX/activeX237.xml"/><Relationship Id="rId250" Type="http://schemas.openxmlformats.org/officeDocument/2006/relationships/control" Target="../activeX/activeX248.xml"/><Relationship Id="rId271" Type="http://schemas.openxmlformats.org/officeDocument/2006/relationships/control" Target="../activeX/activeX269.xml"/><Relationship Id="rId292" Type="http://schemas.openxmlformats.org/officeDocument/2006/relationships/control" Target="../activeX/activeX290.xml"/><Relationship Id="rId306" Type="http://schemas.openxmlformats.org/officeDocument/2006/relationships/control" Target="../activeX/activeX304.xml"/><Relationship Id="rId24" Type="http://schemas.openxmlformats.org/officeDocument/2006/relationships/control" Target="../activeX/activeX22.xml"/><Relationship Id="rId40" Type="http://schemas.openxmlformats.org/officeDocument/2006/relationships/control" Target="../activeX/activeX38.xml"/><Relationship Id="rId45" Type="http://schemas.openxmlformats.org/officeDocument/2006/relationships/control" Target="../activeX/activeX43.xml"/><Relationship Id="rId66" Type="http://schemas.openxmlformats.org/officeDocument/2006/relationships/control" Target="../activeX/activeX64.xml"/><Relationship Id="rId87" Type="http://schemas.openxmlformats.org/officeDocument/2006/relationships/control" Target="../activeX/activeX85.xml"/><Relationship Id="rId110" Type="http://schemas.openxmlformats.org/officeDocument/2006/relationships/control" Target="../activeX/activeX108.xml"/><Relationship Id="rId115" Type="http://schemas.openxmlformats.org/officeDocument/2006/relationships/control" Target="../activeX/activeX113.xml"/><Relationship Id="rId131" Type="http://schemas.openxmlformats.org/officeDocument/2006/relationships/control" Target="../activeX/activeX129.xml"/><Relationship Id="rId136" Type="http://schemas.openxmlformats.org/officeDocument/2006/relationships/control" Target="../activeX/activeX134.xml"/><Relationship Id="rId157" Type="http://schemas.openxmlformats.org/officeDocument/2006/relationships/control" Target="../activeX/activeX155.xml"/><Relationship Id="rId178" Type="http://schemas.openxmlformats.org/officeDocument/2006/relationships/control" Target="../activeX/activeX176.xml"/><Relationship Id="rId301" Type="http://schemas.openxmlformats.org/officeDocument/2006/relationships/control" Target="../activeX/activeX299.xml"/><Relationship Id="rId61" Type="http://schemas.openxmlformats.org/officeDocument/2006/relationships/control" Target="../activeX/activeX59.xml"/><Relationship Id="rId82" Type="http://schemas.openxmlformats.org/officeDocument/2006/relationships/control" Target="../activeX/activeX80.xml"/><Relationship Id="rId152" Type="http://schemas.openxmlformats.org/officeDocument/2006/relationships/control" Target="../activeX/activeX150.xml"/><Relationship Id="rId173" Type="http://schemas.openxmlformats.org/officeDocument/2006/relationships/control" Target="../activeX/activeX171.xml"/><Relationship Id="rId194" Type="http://schemas.openxmlformats.org/officeDocument/2006/relationships/control" Target="../activeX/activeX192.xml"/><Relationship Id="rId199" Type="http://schemas.openxmlformats.org/officeDocument/2006/relationships/control" Target="../activeX/activeX197.xml"/><Relationship Id="rId203" Type="http://schemas.openxmlformats.org/officeDocument/2006/relationships/control" Target="../activeX/activeX201.xml"/><Relationship Id="rId208" Type="http://schemas.openxmlformats.org/officeDocument/2006/relationships/control" Target="../activeX/activeX206.xml"/><Relationship Id="rId229" Type="http://schemas.openxmlformats.org/officeDocument/2006/relationships/control" Target="../activeX/activeX227.xml"/><Relationship Id="rId19" Type="http://schemas.openxmlformats.org/officeDocument/2006/relationships/control" Target="../activeX/activeX17.xml"/><Relationship Id="rId224" Type="http://schemas.openxmlformats.org/officeDocument/2006/relationships/control" Target="../activeX/activeX222.xml"/><Relationship Id="rId240" Type="http://schemas.openxmlformats.org/officeDocument/2006/relationships/control" Target="../activeX/activeX238.xml"/><Relationship Id="rId245" Type="http://schemas.openxmlformats.org/officeDocument/2006/relationships/control" Target="../activeX/activeX243.xml"/><Relationship Id="rId261" Type="http://schemas.openxmlformats.org/officeDocument/2006/relationships/control" Target="../activeX/activeX259.xml"/><Relationship Id="rId266" Type="http://schemas.openxmlformats.org/officeDocument/2006/relationships/control" Target="../activeX/activeX264.xml"/><Relationship Id="rId287" Type="http://schemas.openxmlformats.org/officeDocument/2006/relationships/control" Target="../activeX/activeX285.xml"/><Relationship Id="rId14" Type="http://schemas.openxmlformats.org/officeDocument/2006/relationships/control" Target="../activeX/activeX12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Relationship Id="rId56" Type="http://schemas.openxmlformats.org/officeDocument/2006/relationships/control" Target="../activeX/activeX54.xml"/><Relationship Id="rId77" Type="http://schemas.openxmlformats.org/officeDocument/2006/relationships/control" Target="../activeX/activeX75.xml"/><Relationship Id="rId100" Type="http://schemas.openxmlformats.org/officeDocument/2006/relationships/control" Target="../activeX/activeX98.xml"/><Relationship Id="rId105" Type="http://schemas.openxmlformats.org/officeDocument/2006/relationships/control" Target="../activeX/activeX103.xml"/><Relationship Id="rId126" Type="http://schemas.openxmlformats.org/officeDocument/2006/relationships/control" Target="../activeX/activeX124.xml"/><Relationship Id="rId147" Type="http://schemas.openxmlformats.org/officeDocument/2006/relationships/control" Target="../activeX/activeX145.xml"/><Relationship Id="rId168" Type="http://schemas.openxmlformats.org/officeDocument/2006/relationships/control" Target="../activeX/activeX166.xml"/><Relationship Id="rId282" Type="http://schemas.openxmlformats.org/officeDocument/2006/relationships/control" Target="../activeX/activeX280.xml"/><Relationship Id="rId8" Type="http://schemas.openxmlformats.org/officeDocument/2006/relationships/control" Target="../activeX/activeX6.xml"/><Relationship Id="rId51" Type="http://schemas.openxmlformats.org/officeDocument/2006/relationships/control" Target="../activeX/activeX49.xml"/><Relationship Id="rId72" Type="http://schemas.openxmlformats.org/officeDocument/2006/relationships/control" Target="../activeX/activeX70.xml"/><Relationship Id="rId93" Type="http://schemas.openxmlformats.org/officeDocument/2006/relationships/control" Target="../activeX/activeX91.xml"/><Relationship Id="rId98" Type="http://schemas.openxmlformats.org/officeDocument/2006/relationships/control" Target="../activeX/activeX96.xml"/><Relationship Id="rId121" Type="http://schemas.openxmlformats.org/officeDocument/2006/relationships/control" Target="../activeX/activeX119.xml"/><Relationship Id="rId142" Type="http://schemas.openxmlformats.org/officeDocument/2006/relationships/control" Target="../activeX/activeX140.xml"/><Relationship Id="rId163" Type="http://schemas.openxmlformats.org/officeDocument/2006/relationships/control" Target="../activeX/activeX161.xml"/><Relationship Id="rId184" Type="http://schemas.openxmlformats.org/officeDocument/2006/relationships/control" Target="../activeX/activeX182.xml"/><Relationship Id="rId189" Type="http://schemas.openxmlformats.org/officeDocument/2006/relationships/control" Target="../activeX/activeX187.xml"/><Relationship Id="rId219" Type="http://schemas.openxmlformats.org/officeDocument/2006/relationships/control" Target="../activeX/activeX217.xml"/><Relationship Id="rId3" Type="http://schemas.openxmlformats.org/officeDocument/2006/relationships/control" Target="../activeX/activeX1.xml"/><Relationship Id="rId214" Type="http://schemas.openxmlformats.org/officeDocument/2006/relationships/control" Target="../activeX/activeX212.xml"/><Relationship Id="rId230" Type="http://schemas.openxmlformats.org/officeDocument/2006/relationships/control" Target="../activeX/activeX228.xml"/><Relationship Id="rId235" Type="http://schemas.openxmlformats.org/officeDocument/2006/relationships/control" Target="../activeX/activeX233.xml"/><Relationship Id="rId251" Type="http://schemas.openxmlformats.org/officeDocument/2006/relationships/control" Target="../activeX/activeX249.xml"/><Relationship Id="rId256" Type="http://schemas.openxmlformats.org/officeDocument/2006/relationships/control" Target="../activeX/activeX254.xml"/><Relationship Id="rId277" Type="http://schemas.openxmlformats.org/officeDocument/2006/relationships/control" Target="../activeX/activeX275.xml"/><Relationship Id="rId298" Type="http://schemas.openxmlformats.org/officeDocument/2006/relationships/control" Target="../activeX/activeX296.xml"/><Relationship Id="rId25" Type="http://schemas.openxmlformats.org/officeDocument/2006/relationships/control" Target="../activeX/activeX23.xml"/><Relationship Id="rId46" Type="http://schemas.openxmlformats.org/officeDocument/2006/relationships/control" Target="../activeX/activeX44.xml"/><Relationship Id="rId67" Type="http://schemas.openxmlformats.org/officeDocument/2006/relationships/control" Target="../activeX/activeX65.xml"/><Relationship Id="rId116" Type="http://schemas.openxmlformats.org/officeDocument/2006/relationships/control" Target="../activeX/activeX114.xml"/><Relationship Id="rId137" Type="http://schemas.openxmlformats.org/officeDocument/2006/relationships/control" Target="../activeX/activeX135.xml"/><Relationship Id="rId158" Type="http://schemas.openxmlformats.org/officeDocument/2006/relationships/control" Target="../activeX/activeX156.xml"/><Relationship Id="rId272" Type="http://schemas.openxmlformats.org/officeDocument/2006/relationships/control" Target="../activeX/activeX270.xml"/><Relationship Id="rId293" Type="http://schemas.openxmlformats.org/officeDocument/2006/relationships/control" Target="../activeX/activeX291.xml"/><Relationship Id="rId302" Type="http://schemas.openxmlformats.org/officeDocument/2006/relationships/control" Target="../activeX/activeX300.xml"/><Relationship Id="rId307" Type="http://schemas.openxmlformats.org/officeDocument/2006/relationships/control" Target="../activeX/activeX305.xml"/><Relationship Id="rId20" Type="http://schemas.openxmlformats.org/officeDocument/2006/relationships/control" Target="../activeX/activeX18.xml"/><Relationship Id="rId41" Type="http://schemas.openxmlformats.org/officeDocument/2006/relationships/control" Target="../activeX/activeX39.xml"/><Relationship Id="rId62" Type="http://schemas.openxmlformats.org/officeDocument/2006/relationships/control" Target="../activeX/activeX60.xml"/><Relationship Id="rId83" Type="http://schemas.openxmlformats.org/officeDocument/2006/relationships/control" Target="../activeX/activeX81.xml"/><Relationship Id="rId88" Type="http://schemas.openxmlformats.org/officeDocument/2006/relationships/control" Target="../activeX/activeX86.xml"/><Relationship Id="rId111" Type="http://schemas.openxmlformats.org/officeDocument/2006/relationships/control" Target="../activeX/activeX109.xml"/><Relationship Id="rId132" Type="http://schemas.openxmlformats.org/officeDocument/2006/relationships/control" Target="../activeX/activeX130.xml"/><Relationship Id="rId153" Type="http://schemas.openxmlformats.org/officeDocument/2006/relationships/control" Target="../activeX/activeX151.xml"/><Relationship Id="rId174" Type="http://schemas.openxmlformats.org/officeDocument/2006/relationships/control" Target="../activeX/activeX172.xml"/><Relationship Id="rId179" Type="http://schemas.openxmlformats.org/officeDocument/2006/relationships/control" Target="../activeX/activeX177.xml"/><Relationship Id="rId195" Type="http://schemas.openxmlformats.org/officeDocument/2006/relationships/control" Target="../activeX/activeX193.xml"/><Relationship Id="rId209" Type="http://schemas.openxmlformats.org/officeDocument/2006/relationships/control" Target="../activeX/activeX207.xml"/><Relationship Id="rId190" Type="http://schemas.openxmlformats.org/officeDocument/2006/relationships/control" Target="../activeX/activeX188.xml"/><Relationship Id="rId204" Type="http://schemas.openxmlformats.org/officeDocument/2006/relationships/control" Target="../activeX/activeX202.xml"/><Relationship Id="rId220" Type="http://schemas.openxmlformats.org/officeDocument/2006/relationships/control" Target="../activeX/activeX218.xml"/><Relationship Id="rId225" Type="http://schemas.openxmlformats.org/officeDocument/2006/relationships/control" Target="../activeX/activeX223.xml"/><Relationship Id="rId241" Type="http://schemas.openxmlformats.org/officeDocument/2006/relationships/control" Target="../activeX/activeX239.xml"/><Relationship Id="rId246" Type="http://schemas.openxmlformats.org/officeDocument/2006/relationships/control" Target="../activeX/activeX244.xml"/><Relationship Id="rId267" Type="http://schemas.openxmlformats.org/officeDocument/2006/relationships/control" Target="../activeX/activeX265.xml"/><Relationship Id="rId288" Type="http://schemas.openxmlformats.org/officeDocument/2006/relationships/control" Target="../activeX/activeX286.xml"/><Relationship Id="rId15" Type="http://schemas.openxmlformats.org/officeDocument/2006/relationships/control" Target="../activeX/activeX13.xml"/><Relationship Id="rId36" Type="http://schemas.openxmlformats.org/officeDocument/2006/relationships/control" Target="../activeX/activeX34.xml"/><Relationship Id="rId57" Type="http://schemas.openxmlformats.org/officeDocument/2006/relationships/control" Target="../activeX/activeX55.xml"/><Relationship Id="rId106" Type="http://schemas.openxmlformats.org/officeDocument/2006/relationships/control" Target="../activeX/activeX104.xml"/><Relationship Id="rId127" Type="http://schemas.openxmlformats.org/officeDocument/2006/relationships/control" Target="../activeX/activeX125.xml"/><Relationship Id="rId262" Type="http://schemas.openxmlformats.org/officeDocument/2006/relationships/control" Target="../activeX/activeX260.xml"/><Relationship Id="rId283" Type="http://schemas.openxmlformats.org/officeDocument/2006/relationships/control" Target="../activeX/activeX281.xml"/><Relationship Id="rId10" Type="http://schemas.openxmlformats.org/officeDocument/2006/relationships/control" Target="../activeX/activeX8.xml"/><Relationship Id="rId31" Type="http://schemas.openxmlformats.org/officeDocument/2006/relationships/control" Target="../activeX/activeX29.xml"/><Relationship Id="rId52" Type="http://schemas.openxmlformats.org/officeDocument/2006/relationships/control" Target="../activeX/activeX50.xml"/><Relationship Id="rId73" Type="http://schemas.openxmlformats.org/officeDocument/2006/relationships/control" Target="../activeX/activeX71.xml"/><Relationship Id="rId78" Type="http://schemas.openxmlformats.org/officeDocument/2006/relationships/control" Target="../activeX/activeX76.xml"/><Relationship Id="rId94" Type="http://schemas.openxmlformats.org/officeDocument/2006/relationships/control" Target="../activeX/activeX92.xml"/><Relationship Id="rId99" Type="http://schemas.openxmlformats.org/officeDocument/2006/relationships/control" Target="../activeX/activeX97.xml"/><Relationship Id="rId101" Type="http://schemas.openxmlformats.org/officeDocument/2006/relationships/control" Target="../activeX/activeX99.xml"/><Relationship Id="rId122" Type="http://schemas.openxmlformats.org/officeDocument/2006/relationships/control" Target="../activeX/activeX120.xml"/><Relationship Id="rId143" Type="http://schemas.openxmlformats.org/officeDocument/2006/relationships/control" Target="../activeX/activeX141.xml"/><Relationship Id="rId148" Type="http://schemas.openxmlformats.org/officeDocument/2006/relationships/control" Target="../activeX/activeX146.xml"/><Relationship Id="rId164" Type="http://schemas.openxmlformats.org/officeDocument/2006/relationships/control" Target="../activeX/activeX162.xml"/><Relationship Id="rId169" Type="http://schemas.openxmlformats.org/officeDocument/2006/relationships/control" Target="../activeX/activeX167.xml"/><Relationship Id="rId185" Type="http://schemas.openxmlformats.org/officeDocument/2006/relationships/control" Target="../activeX/activeX18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80" Type="http://schemas.openxmlformats.org/officeDocument/2006/relationships/control" Target="../activeX/activeX178.xml"/><Relationship Id="rId210" Type="http://schemas.openxmlformats.org/officeDocument/2006/relationships/control" Target="../activeX/activeX208.xml"/><Relationship Id="rId215" Type="http://schemas.openxmlformats.org/officeDocument/2006/relationships/control" Target="../activeX/activeX213.xml"/><Relationship Id="rId236" Type="http://schemas.openxmlformats.org/officeDocument/2006/relationships/control" Target="../activeX/activeX234.xml"/><Relationship Id="rId257" Type="http://schemas.openxmlformats.org/officeDocument/2006/relationships/control" Target="../activeX/activeX255.xml"/><Relationship Id="rId278" Type="http://schemas.openxmlformats.org/officeDocument/2006/relationships/control" Target="../activeX/activeX276.xml"/><Relationship Id="rId26" Type="http://schemas.openxmlformats.org/officeDocument/2006/relationships/control" Target="../activeX/activeX24.xml"/><Relationship Id="rId231" Type="http://schemas.openxmlformats.org/officeDocument/2006/relationships/control" Target="../activeX/activeX229.xml"/><Relationship Id="rId252" Type="http://schemas.openxmlformats.org/officeDocument/2006/relationships/control" Target="../activeX/activeX250.xml"/><Relationship Id="rId273" Type="http://schemas.openxmlformats.org/officeDocument/2006/relationships/control" Target="../activeX/activeX271.xml"/><Relationship Id="rId294" Type="http://schemas.openxmlformats.org/officeDocument/2006/relationships/control" Target="../activeX/activeX292.xml"/><Relationship Id="rId308" Type="http://schemas.openxmlformats.org/officeDocument/2006/relationships/control" Target="../activeX/activeX306.xml"/><Relationship Id="rId47" Type="http://schemas.openxmlformats.org/officeDocument/2006/relationships/control" Target="../activeX/activeX45.xml"/><Relationship Id="rId68" Type="http://schemas.openxmlformats.org/officeDocument/2006/relationships/control" Target="../activeX/activeX66.xml"/><Relationship Id="rId89" Type="http://schemas.openxmlformats.org/officeDocument/2006/relationships/control" Target="../activeX/activeX87.xml"/><Relationship Id="rId112" Type="http://schemas.openxmlformats.org/officeDocument/2006/relationships/control" Target="../activeX/activeX110.xml"/><Relationship Id="rId133" Type="http://schemas.openxmlformats.org/officeDocument/2006/relationships/control" Target="../activeX/activeX131.xml"/><Relationship Id="rId154" Type="http://schemas.openxmlformats.org/officeDocument/2006/relationships/control" Target="../activeX/activeX152.xml"/><Relationship Id="rId175" Type="http://schemas.openxmlformats.org/officeDocument/2006/relationships/control" Target="../activeX/activeX173.xml"/><Relationship Id="rId196" Type="http://schemas.openxmlformats.org/officeDocument/2006/relationships/control" Target="../activeX/activeX194.xml"/><Relationship Id="rId200" Type="http://schemas.openxmlformats.org/officeDocument/2006/relationships/control" Target="../activeX/activeX198.xml"/><Relationship Id="rId16" Type="http://schemas.openxmlformats.org/officeDocument/2006/relationships/control" Target="../activeX/activeX14.xml"/><Relationship Id="rId221" Type="http://schemas.openxmlformats.org/officeDocument/2006/relationships/control" Target="../activeX/activeX219.xml"/><Relationship Id="rId242" Type="http://schemas.openxmlformats.org/officeDocument/2006/relationships/control" Target="../activeX/activeX240.xml"/><Relationship Id="rId263" Type="http://schemas.openxmlformats.org/officeDocument/2006/relationships/control" Target="../activeX/activeX261.xml"/><Relationship Id="rId284" Type="http://schemas.openxmlformats.org/officeDocument/2006/relationships/control" Target="../activeX/activeX282.xml"/><Relationship Id="rId37" Type="http://schemas.openxmlformats.org/officeDocument/2006/relationships/control" Target="../activeX/activeX35.xml"/><Relationship Id="rId58" Type="http://schemas.openxmlformats.org/officeDocument/2006/relationships/control" Target="../activeX/activeX56.xml"/><Relationship Id="rId79" Type="http://schemas.openxmlformats.org/officeDocument/2006/relationships/control" Target="../activeX/activeX77.xml"/><Relationship Id="rId102" Type="http://schemas.openxmlformats.org/officeDocument/2006/relationships/control" Target="../activeX/activeX100.xml"/><Relationship Id="rId123" Type="http://schemas.openxmlformats.org/officeDocument/2006/relationships/control" Target="../activeX/activeX121.xml"/><Relationship Id="rId144" Type="http://schemas.openxmlformats.org/officeDocument/2006/relationships/control" Target="../activeX/activeX142.xml"/><Relationship Id="rId90" Type="http://schemas.openxmlformats.org/officeDocument/2006/relationships/control" Target="../activeX/activeX88.xml"/><Relationship Id="rId165" Type="http://schemas.openxmlformats.org/officeDocument/2006/relationships/control" Target="../activeX/activeX163.xml"/><Relationship Id="rId186" Type="http://schemas.openxmlformats.org/officeDocument/2006/relationships/control" Target="../activeX/activeX184.xml"/><Relationship Id="rId211" Type="http://schemas.openxmlformats.org/officeDocument/2006/relationships/control" Target="../activeX/activeX209.xml"/><Relationship Id="rId232" Type="http://schemas.openxmlformats.org/officeDocument/2006/relationships/control" Target="../activeX/activeX230.xml"/><Relationship Id="rId253" Type="http://schemas.openxmlformats.org/officeDocument/2006/relationships/control" Target="../activeX/activeX251.xml"/><Relationship Id="rId274" Type="http://schemas.openxmlformats.org/officeDocument/2006/relationships/control" Target="../activeX/activeX272.xml"/><Relationship Id="rId295" Type="http://schemas.openxmlformats.org/officeDocument/2006/relationships/control" Target="../activeX/activeX293.xml"/><Relationship Id="rId27" Type="http://schemas.openxmlformats.org/officeDocument/2006/relationships/control" Target="../activeX/activeX25.xml"/><Relationship Id="rId48" Type="http://schemas.openxmlformats.org/officeDocument/2006/relationships/control" Target="../activeX/activeX46.xml"/><Relationship Id="rId69" Type="http://schemas.openxmlformats.org/officeDocument/2006/relationships/control" Target="../activeX/activeX67.xml"/><Relationship Id="rId113" Type="http://schemas.openxmlformats.org/officeDocument/2006/relationships/control" Target="../activeX/activeX111.xml"/><Relationship Id="rId134" Type="http://schemas.openxmlformats.org/officeDocument/2006/relationships/control" Target="../activeX/activeX132.xml"/><Relationship Id="rId80" Type="http://schemas.openxmlformats.org/officeDocument/2006/relationships/control" Target="../activeX/activeX78.xml"/><Relationship Id="rId155" Type="http://schemas.openxmlformats.org/officeDocument/2006/relationships/control" Target="../activeX/activeX153.xml"/><Relationship Id="rId176" Type="http://schemas.openxmlformats.org/officeDocument/2006/relationships/control" Target="../activeX/activeX174.xml"/><Relationship Id="rId197" Type="http://schemas.openxmlformats.org/officeDocument/2006/relationships/control" Target="../activeX/activeX195.xml"/><Relationship Id="rId201" Type="http://schemas.openxmlformats.org/officeDocument/2006/relationships/control" Target="../activeX/activeX199.xml"/><Relationship Id="rId222" Type="http://schemas.openxmlformats.org/officeDocument/2006/relationships/control" Target="../activeX/activeX220.xml"/><Relationship Id="rId243" Type="http://schemas.openxmlformats.org/officeDocument/2006/relationships/control" Target="../activeX/activeX241.xml"/><Relationship Id="rId264" Type="http://schemas.openxmlformats.org/officeDocument/2006/relationships/control" Target="../activeX/activeX262.xml"/><Relationship Id="rId285" Type="http://schemas.openxmlformats.org/officeDocument/2006/relationships/control" Target="../activeX/activeX283.xml"/><Relationship Id="rId17" Type="http://schemas.openxmlformats.org/officeDocument/2006/relationships/control" Target="../activeX/activeX15.xml"/><Relationship Id="rId38" Type="http://schemas.openxmlformats.org/officeDocument/2006/relationships/control" Target="../activeX/activeX36.xml"/><Relationship Id="rId59" Type="http://schemas.openxmlformats.org/officeDocument/2006/relationships/control" Target="../activeX/activeX57.xml"/><Relationship Id="rId103" Type="http://schemas.openxmlformats.org/officeDocument/2006/relationships/control" Target="../activeX/activeX101.xml"/><Relationship Id="rId124" Type="http://schemas.openxmlformats.org/officeDocument/2006/relationships/control" Target="../activeX/activeX122.xml"/><Relationship Id="rId70" Type="http://schemas.openxmlformats.org/officeDocument/2006/relationships/control" Target="../activeX/activeX68.xml"/><Relationship Id="rId91" Type="http://schemas.openxmlformats.org/officeDocument/2006/relationships/control" Target="../activeX/activeX89.xml"/><Relationship Id="rId145" Type="http://schemas.openxmlformats.org/officeDocument/2006/relationships/control" Target="../activeX/activeX143.xml"/><Relationship Id="rId166" Type="http://schemas.openxmlformats.org/officeDocument/2006/relationships/control" Target="../activeX/activeX164.xml"/><Relationship Id="rId187" Type="http://schemas.openxmlformats.org/officeDocument/2006/relationships/control" Target="../activeX/activeX185.xml"/><Relationship Id="rId1" Type="http://schemas.openxmlformats.org/officeDocument/2006/relationships/printerSettings" Target="../printerSettings/printerSettings3.bin"/><Relationship Id="rId212" Type="http://schemas.openxmlformats.org/officeDocument/2006/relationships/control" Target="../activeX/activeX210.xml"/><Relationship Id="rId233" Type="http://schemas.openxmlformats.org/officeDocument/2006/relationships/control" Target="../activeX/activeX231.xml"/><Relationship Id="rId254" Type="http://schemas.openxmlformats.org/officeDocument/2006/relationships/control" Target="../activeX/activeX252.xml"/><Relationship Id="rId28" Type="http://schemas.openxmlformats.org/officeDocument/2006/relationships/control" Target="../activeX/activeX26.xml"/><Relationship Id="rId49" Type="http://schemas.openxmlformats.org/officeDocument/2006/relationships/control" Target="../activeX/activeX47.xml"/><Relationship Id="rId114" Type="http://schemas.openxmlformats.org/officeDocument/2006/relationships/control" Target="../activeX/activeX112.xml"/><Relationship Id="rId275" Type="http://schemas.openxmlformats.org/officeDocument/2006/relationships/control" Target="../activeX/activeX273.xml"/><Relationship Id="rId296" Type="http://schemas.openxmlformats.org/officeDocument/2006/relationships/control" Target="../activeX/activeX294.xml"/><Relationship Id="rId300" Type="http://schemas.openxmlformats.org/officeDocument/2006/relationships/control" Target="../activeX/activeX298.xml"/><Relationship Id="rId60" Type="http://schemas.openxmlformats.org/officeDocument/2006/relationships/control" Target="../activeX/activeX58.xml"/><Relationship Id="rId81" Type="http://schemas.openxmlformats.org/officeDocument/2006/relationships/control" Target="../activeX/activeX79.xml"/><Relationship Id="rId135" Type="http://schemas.openxmlformats.org/officeDocument/2006/relationships/control" Target="../activeX/activeX133.xml"/><Relationship Id="rId156" Type="http://schemas.openxmlformats.org/officeDocument/2006/relationships/control" Target="../activeX/activeX154.xml"/><Relationship Id="rId177" Type="http://schemas.openxmlformats.org/officeDocument/2006/relationships/control" Target="../activeX/activeX175.xml"/><Relationship Id="rId198" Type="http://schemas.openxmlformats.org/officeDocument/2006/relationships/control" Target="../activeX/activeX196.xml"/><Relationship Id="rId202" Type="http://schemas.openxmlformats.org/officeDocument/2006/relationships/control" Target="../activeX/activeX200.xml"/><Relationship Id="rId223" Type="http://schemas.openxmlformats.org/officeDocument/2006/relationships/control" Target="../activeX/activeX221.xml"/><Relationship Id="rId244" Type="http://schemas.openxmlformats.org/officeDocument/2006/relationships/control" Target="../activeX/activeX242.xml"/><Relationship Id="rId18" Type="http://schemas.openxmlformats.org/officeDocument/2006/relationships/control" Target="../activeX/activeX16.xml"/><Relationship Id="rId39" Type="http://schemas.openxmlformats.org/officeDocument/2006/relationships/control" Target="../activeX/activeX37.xml"/><Relationship Id="rId265" Type="http://schemas.openxmlformats.org/officeDocument/2006/relationships/control" Target="../activeX/activeX263.xml"/><Relationship Id="rId286" Type="http://schemas.openxmlformats.org/officeDocument/2006/relationships/control" Target="../activeX/activeX284.xml"/><Relationship Id="rId50" Type="http://schemas.openxmlformats.org/officeDocument/2006/relationships/control" Target="../activeX/activeX48.xml"/><Relationship Id="rId104" Type="http://schemas.openxmlformats.org/officeDocument/2006/relationships/control" Target="../activeX/activeX102.xml"/><Relationship Id="rId125" Type="http://schemas.openxmlformats.org/officeDocument/2006/relationships/control" Target="../activeX/activeX123.xml"/><Relationship Id="rId146" Type="http://schemas.openxmlformats.org/officeDocument/2006/relationships/control" Target="../activeX/activeX144.xml"/><Relationship Id="rId167" Type="http://schemas.openxmlformats.org/officeDocument/2006/relationships/control" Target="../activeX/activeX165.xml"/><Relationship Id="rId188" Type="http://schemas.openxmlformats.org/officeDocument/2006/relationships/control" Target="../activeX/activeX186.xml"/><Relationship Id="rId71" Type="http://schemas.openxmlformats.org/officeDocument/2006/relationships/control" Target="../activeX/activeX69.xml"/><Relationship Id="rId92" Type="http://schemas.openxmlformats.org/officeDocument/2006/relationships/control" Target="../activeX/activeX90.xml"/><Relationship Id="rId213" Type="http://schemas.openxmlformats.org/officeDocument/2006/relationships/control" Target="../activeX/activeX211.xml"/><Relationship Id="rId234" Type="http://schemas.openxmlformats.org/officeDocument/2006/relationships/control" Target="../activeX/activeX232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7.xml"/><Relationship Id="rId255" Type="http://schemas.openxmlformats.org/officeDocument/2006/relationships/control" Target="../activeX/activeX253.xml"/><Relationship Id="rId276" Type="http://schemas.openxmlformats.org/officeDocument/2006/relationships/control" Target="../activeX/activeX274.xml"/><Relationship Id="rId297" Type="http://schemas.openxmlformats.org/officeDocument/2006/relationships/control" Target="../activeX/activeX29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9"/>
  <sheetViews>
    <sheetView tabSelected="1" workbookViewId="0">
      <selection activeCell="A2" sqref="A2:E2"/>
    </sheetView>
  </sheetViews>
  <sheetFormatPr defaultRowHeight="13.5"/>
  <cols>
    <col min="7" max="7" width="10.77734375" customWidth="1"/>
  </cols>
  <sheetData>
    <row r="2" spans="1:9" ht="28.5" customHeight="1">
      <c r="A2" s="111" t="s">
        <v>127</v>
      </c>
      <c r="B2" s="112"/>
      <c r="C2" s="112"/>
      <c r="D2" s="112"/>
      <c r="E2" s="112"/>
      <c r="F2" s="45" t="s">
        <v>128</v>
      </c>
      <c r="G2" s="46"/>
      <c r="H2" s="46"/>
    </row>
    <row r="3" spans="1:9" ht="15" thickBot="1">
      <c r="B3" s="35"/>
      <c r="C3" s="36"/>
      <c r="D3" s="35"/>
    </row>
    <row r="4" spans="1:9" ht="15" thickBot="1">
      <c r="B4" s="21" t="s">
        <v>124</v>
      </c>
      <c r="C4" s="22" t="s">
        <v>125</v>
      </c>
      <c r="D4" s="23" t="s">
        <v>126</v>
      </c>
      <c r="F4" s="21" t="s">
        <v>124</v>
      </c>
      <c r="G4" s="22" t="s">
        <v>322</v>
      </c>
      <c r="H4" s="23" t="s">
        <v>126</v>
      </c>
    </row>
    <row r="5" spans="1:9" ht="14.25">
      <c r="B5" s="25">
        <v>1</v>
      </c>
      <c r="C5" s="26" t="s">
        <v>15</v>
      </c>
      <c r="D5" s="27">
        <v>12</v>
      </c>
      <c r="F5" s="25">
        <v>1</v>
      </c>
      <c r="G5" s="43" t="s">
        <v>19</v>
      </c>
      <c r="H5" s="102">
        <v>43</v>
      </c>
      <c r="I5" s="37"/>
    </row>
    <row r="6" spans="1:9" ht="14.25">
      <c r="B6" s="28">
        <v>2</v>
      </c>
      <c r="C6" s="20" t="s">
        <v>122</v>
      </c>
      <c r="D6" s="29">
        <v>12</v>
      </c>
      <c r="F6" s="28">
        <v>2</v>
      </c>
      <c r="G6" s="42" t="s">
        <v>103</v>
      </c>
      <c r="H6" s="103">
        <v>1</v>
      </c>
    </row>
    <row r="7" spans="1:9" ht="14.25">
      <c r="B7" s="28">
        <v>3</v>
      </c>
      <c r="C7" s="20" t="s">
        <v>63</v>
      </c>
      <c r="D7" s="29">
        <v>9</v>
      </c>
      <c r="F7" s="28">
        <v>3</v>
      </c>
      <c r="G7" s="42" t="s">
        <v>99</v>
      </c>
      <c r="H7" s="103">
        <v>3</v>
      </c>
      <c r="I7" s="37"/>
    </row>
    <row r="8" spans="1:9" ht="14.25">
      <c r="B8" s="28">
        <v>4</v>
      </c>
      <c r="C8" s="20" t="s">
        <v>38</v>
      </c>
      <c r="D8" s="29">
        <v>4</v>
      </c>
      <c r="F8" s="28">
        <v>4</v>
      </c>
      <c r="G8" s="42" t="s">
        <v>317</v>
      </c>
      <c r="H8" s="103">
        <v>1</v>
      </c>
    </row>
    <row r="9" spans="1:9" ht="14.25">
      <c r="B9" s="28">
        <v>5</v>
      </c>
      <c r="C9" s="20" t="s">
        <v>22</v>
      </c>
      <c r="D9" s="29">
        <v>4</v>
      </c>
      <c r="F9" s="28">
        <v>5</v>
      </c>
      <c r="G9" s="42" t="s">
        <v>318</v>
      </c>
      <c r="H9" s="103">
        <v>1</v>
      </c>
    </row>
    <row r="10" spans="1:9" ht="14.25">
      <c r="B10" s="28">
        <v>6</v>
      </c>
      <c r="C10" s="20" t="s">
        <v>35</v>
      </c>
      <c r="D10" s="29">
        <v>2</v>
      </c>
      <c r="F10" s="28">
        <v>6</v>
      </c>
      <c r="G10" s="42" t="s">
        <v>21</v>
      </c>
      <c r="H10" s="103">
        <v>14</v>
      </c>
      <c r="I10" s="37"/>
    </row>
    <row r="11" spans="1:9" ht="14.25">
      <c r="B11" s="28">
        <v>7</v>
      </c>
      <c r="C11" s="20" t="s">
        <v>97</v>
      </c>
      <c r="D11" s="29">
        <v>1</v>
      </c>
      <c r="F11" s="28">
        <v>7</v>
      </c>
      <c r="G11" s="42" t="s">
        <v>66</v>
      </c>
      <c r="H11" s="103">
        <v>3</v>
      </c>
      <c r="I11" s="37"/>
    </row>
    <row r="12" spans="1:9" ht="15" thickBot="1">
      <c r="B12" s="28">
        <v>8</v>
      </c>
      <c r="C12" s="20" t="s">
        <v>33</v>
      </c>
      <c r="D12" s="29">
        <v>7</v>
      </c>
      <c r="F12" s="30">
        <v>8</v>
      </c>
      <c r="G12" s="44" t="s">
        <v>91</v>
      </c>
      <c r="H12" s="47">
        <v>3</v>
      </c>
      <c r="I12" s="37"/>
    </row>
    <row r="13" spans="1:9" ht="15" thickBot="1">
      <c r="B13" s="28">
        <v>9</v>
      </c>
      <c r="C13" s="20" t="s">
        <v>28</v>
      </c>
      <c r="D13" s="29">
        <v>1</v>
      </c>
      <c r="F13" s="33"/>
      <c r="G13" s="24" t="s">
        <v>123</v>
      </c>
      <c r="H13" s="34">
        <f>SUM(H5:H12)</f>
        <v>69</v>
      </c>
    </row>
    <row r="14" spans="1:9" ht="14.25">
      <c r="B14" s="28">
        <v>10</v>
      </c>
      <c r="C14" s="20" t="s">
        <v>82</v>
      </c>
      <c r="D14" s="29">
        <v>1</v>
      </c>
      <c r="F14" s="37"/>
      <c r="G14" s="38"/>
      <c r="H14" s="37"/>
      <c r="I14" s="35"/>
    </row>
    <row r="15" spans="1:9" ht="14.25">
      <c r="B15" s="28">
        <v>11</v>
      </c>
      <c r="C15" s="20" t="s">
        <v>48</v>
      </c>
      <c r="D15" s="29">
        <v>8</v>
      </c>
      <c r="F15" s="37"/>
      <c r="G15" s="38"/>
      <c r="H15" s="37"/>
      <c r="I15" s="35"/>
    </row>
    <row r="16" spans="1:9" ht="15" thickBot="1">
      <c r="B16" s="30">
        <v>12</v>
      </c>
      <c r="C16" s="31" t="s">
        <v>41</v>
      </c>
      <c r="D16" s="32">
        <v>8</v>
      </c>
      <c r="F16" s="37"/>
      <c r="G16" s="38"/>
      <c r="H16" s="37"/>
      <c r="I16" s="35"/>
    </row>
    <row r="17" spans="2:9" ht="15" thickBot="1">
      <c r="B17" s="33"/>
      <c r="C17" s="24" t="s">
        <v>123</v>
      </c>
      <c r="D17" s="34">
        <f>SUM(D5:D16)</f>
        <v>69</v>
      </c>
      <c r="F17" s="37"/>
      <c r="G17" s="38"/>
      <c r="H17" s="37"/>
      <c r="I17" s="35"/>
    </row>
    <row r="18" spans="2:9" ht="14.25">
      <c r="B18" s="37"/>
      <c r="C18" s="38"/>
      <c r="D18" s="37"/>
    </row>
    <row r="19" spans="2:9" ht="14.25">
      <c r="B19" s="37"/>
      <c r="C19" s="38"/>
      <c r="D19" s="37"/>
    </row>
    <row r="20" spans="2:9" ht="14.25">
      <c r="B20" s="37"/>
      <c r="C20" s="38"/>
      <c r="D20" s="37"/>
    </row>
    <row r="21" spans="2:9" ht="14.25">
      <c r="B21" s="37"/>
      <c r="C21" s="38"/>
      <c r="D21" s="37"/>
    </row>
    <row r="22" spans="2:9" ht="14.25">
      <c r="B22" s="37"/>
      <c r="C22" s="38"/>
      <c r="D22" s="37"/>
    </row>
    <row r="23" spans="2:9" ht="14.25">
      <c r="B23" s="37"/>
      <c r="C23" s="38"/>
      <c r="D23" s="37"/>
    </row>
    <row r="24" spans="2:9" ht="14.25">
      <c r="B24" s="37"/>
      <c r="C24" s="38"/>
      <c r="D24" s="37"/>
    </row>
    <row r="25" spans="2:9" ht="14.25">
      <c r="B25" s="37"/>
      <c r="C25" s="38"/>
      <c r="D25" s="37"/>
    </row>
    <row r="26" spans="2:9" ht="14.25">
      <c r="B26" s="37"/>
      <c r="C26" s="38"/>
      <c r="D26" s="37"/>
    </row>
    <row r="27" spans="2:9" ht="14.25">
      <c r="B27" s="37"/>
      <c r="C27" s="38"/>
      <c r="D27" s="37"/>
    </row>
    <row r="28" spans="2:9" ht="14.25">
      <c r="B28" s="37"/>
      <c r="C28" s="38"/>
      <c r="D28" s="37"/>
    </row>
    <row r="29" spans="2:9">
      <c r="B29" s="35"/>
      <c r="C29" s="35"/>
      <c r="D29" s="35"/>
    </row>
  </sheetData>
  <mergeCells count="1">
    <mergeCell ref="A2:E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S76"/>
  <sheetViews>
    <sheetView view="pageBreakPreview" zoomScaleNormal="100" zoomScaleSheetLayoutView="100" workbookViewId="0">
      <selection activeCell="A2" sqref="A2:N3"/>
    </sheetView>
  </sheetViews>
  <sheetFormatPr defaultRowHeight="13.5"/>
  <cols>
    <col min="1" max="1" width="4.88671875" customWidth="1"/>
    <col min="2" max="2" width="13" style="1" customWidth="1"/>
    <col min="3" max="3" width="6.77734375" customWidth="1"/>
    <col min="4" max="4" width="6" customWidth="1"/>
    <col min="5" max="5" width="7.77734375" customWidth="1"/>
    <col min="6" max="6" width="9.5546875" customWidth="1"/>
    <col min="7" max="7" width="9.77734375" customWidth="1"/>
    <col min="8" max="8" width="8" customWidth="1"/>
    <col min="9" max="9" width="6.44140625" customWidth="1"/>
    <col min="10" max="10" width="6.33203125" customWidth="1"/>
    <col min="11" max="11" width="9" customWidth="1"/>
    <col min="12" max="12" width="8.109375" style="2" customWidth="1"/>
    <col min="13" max="13" width="10.6640625" style="3" bestFit="1" customWidth="1"/>
    <col min="14" max="14" width="8.109375" style="2" customWidth="1"/>
    <col min="15" max="15" width="13.21875" customWidth="1"/>
    <col min="18" max="18" width="30.109375" customWidth="1"/>
  </cols>
  <sheetData>
    <row r="2" spans="1:15">
      <c r="A2" s="113" t="s">
        <v>106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5" ht="15.75" customHeight="1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</row>
    <row r="5" spans="1:15" ht="7.5" customHeight="1" thickBot="1"/>
    <row r="6" spans="1:15" ht="26.25" customHeight="1">
      <c r="A6" s="119" t="s">
        <v>54</v>
      </c>
      <c r="B6" s="14" t="s">
        <v>0</v>
      </c>
      <c r="C6" s="117" t="s">
        <v>2</v>
      </c>
      <c r="D6" s="117"/>
      <c r="E6" s="117"/>
      <c r="F6" s="15" t="s">
        <v>3</v>
      </c>
      <c r="G6" s="117" t="s">
        <v>5</v>
      </c>
      <c r="H6" s="117" t="s">
        <v>6</v>
      </c>
      <c r="I6" s="117" t="s">
        <v>7</v>
      </c>
      <c r="J6" s="117" t="s">
        <v>8</v>
      </c>
      <c r="K6" s="15" t="s">
        <v>9</v>
      </c>
      <c r="L6" s="114" t="s">
        <v>11</v>
      </c>
      <c r="M6" s="115"/>
      <c r="N6" s="116"/>
    </row>
    <row r="7" spans="1:15" ht="33" customHeight="1">
      <c r="A7" s="120"/>
      <c r="B7" s="16" t="s">
        <v>1</v>
      </c>
      <c r="C7" s="17" t="s">
        <v>12</v>
      </c>
      <c r="D7" s="17" t="s">
        <v>13</v>
      </c>
      <c r="E7" s="17" t="s">
        <v>14</v>
      </c>
      <c r="F7" s="17" t="s">
        <v>4</v>
      </c>
      <c r="G7" s="118"/>
      <c r="H7" s="118"/>
      <c r="I7" s="118"/>
      <c r="J7" s="118"/>
      <c r="K7" s="17" t="s">
        <v>10</v>
      </c>
      <c r="L7" s="17" t="s">
        <v>116</v>
      </c>
      <c r="M7" s="18" t="s">
        <v>117</v>
      </c>
      <c r="N7" s="19" t="s">
        <v>118</v>
      </c>
    </row>
    <row r="8" spans="1:15" s="52" customFormat="1" ht="21.95" customHeight="1">
      <c r="A8" s="100">
        <v>1</v>
      </c>
      <c r="B8" s="98" t="s">
        <v>75</v>
      </c>
      <c r="C8" s="51" t="s">
        <v>15</v>
      </c>
      <c r="D8" s="51" t="s">
        <v>16</v>
      </c>
      <c r="E8" s="51" t="s">
        <v>17</v>
      </c>
      <c r="F8" s="51" t="s">
        <v>18</v>
      </c>
      <c r="G8" s="51" t="s">
        <v>19</v>
      </c>
      <c r="H8" s="51" t="s">
        <v>20</v>
      </c>
      <c r="I8" s="51">
        <v>610</v>
      </c>
      <c r="J8" s="51">
        <v>19</v>
      </c>
      <c r="K8" s="51">
        <v>5.9</v>
      </c>
      <c r="L8" s="51" t="s">
        <v>107</v>
      </c>
      <c r="M8" s="53">
        <v>173</v>
      </c>
      <c r="N8" s="54" t="s">
        <v>108</v>
      </c>
      <c r="O8" s="93"/>
    </row>
    <row r="9" spans="1:15" s="52" customFormat="1" ht="21.95" customHeight="1">
      <c r="A9" s="100">
        <v>2</v>
      </c>
      <c r="B9" s="98" t="s">
        <v>76</v>
      </c>
      <c r="C9" s="51" t="s">
        <v>15</v>
      </c>
      <c r="D9" s="51" t="s">
        <v>16</v>
      </c>
      <c r="E9" s="51">
        <v>738</v>
      </c>
      <c r="F9" s="51" t="s">
        <v>18</v>
      </c>
      <c r="G9" s="51" t="s">
        <v>21</v>
      </c>
      <c r="H9" s="51" t="s">
        <v>20</v>
      </c>
      <c r="I9" s="51">
        <v>680</v>
      </c>
      <c r="J9" s="51">
        <v>25</v>
      </c>
      <c r="K9" s="51">
        <v>6</v>
      </c>
      <c r="L9" s="51" t="s">
        <v>107</v>
      </c>
      <c r="M9" s="53">
        <v>176</v>
      </c>
      <c r="N9" s="54" t="s">
        <v>108</v>
      </c>
      <c r="O9" s="93"/>
    </row>
    <row r="10" spans="1:15" s="52" customFormat="1" ht="21.95" customHeight="1">
      <c r="A10" s="100">
        <v>3</v>
      </c>
      <c r="B10" s="101" t="s">
        <v>252</v>
      </c>
      <c r="C10" s="51" t="s">
        <v>15</v>
      </c>
      <c r="D10" s="51" t="s">
        <v>40</v>
      </c>
      <c r="E10" s="51">
        <v>550</v>
      </c>
      <c r="F10" s="51" t="s">
        <v>18</v>
      </c>
      <c r="G10" s="51" t="s">
        <v>19</v>
      </c>
      <c r="H10" s="51" t="s">
        <v>20</v>
      </c>
      <c r="I10" s="51">
        <v>310</v>
      </c>
      <c r="J10" s="51">
        <v>27</v>
      </c>
      <c r="K10" s="51">
        <v>4.3</v>
      </c>
      <c r="L10" s="51" t="s">
        <v>107</v>
      </c>
      <c r="M10" s="53">
        <v>155</v>
      </c>
      <c r="N10" s="54" t="s">
        <v>108</v>
      </c>
      <c r="O10" s="93"/>
    </row>
    <row r="11" spans="1:15" s="52" customFormat="1" ht="21.95" customHeight="1">
      <c r="A11" s="100">
        <v>4</v>
      </c>
      <c r="B11" s="101" t="s">
        <v>253</v>
      </c>
      <c r="C11" s="51" t="s">
        <v>15</v>
      </c>
      <c r="D11" s="51" t="s">
        <v>40</v>
      </c>
      <c r="E11" s="51">
        <v>546</v>
      </c>
      <c r="F11" s="51" t="s">
        <v>18</v>
      </c>
      <c r="G11" s="51" t="s">
        <v>19</v>
      </c>
      <c r="H11" s="51" t="s">
        <v>27</v>
      </c>
      <c r="I11" s="51">
        <v>310</v>
      </c>
      <c r="J11" s="51">
        <v>20</v>
      </c>
      <c r="K11" s="51">
        <v>6.6</v>
      </c>
      <c r="L11" s="51" t="s">
        <v>107</v>
      </c>
      <c r="M11" s="53">
        <v>162</v>
      </c>
      <c r="N11" s="54" t="s">
        <v>108</v>
      </c>
      <c r="O11" s="93"/>
    </row>
    <row r="12" spans="1:15" s="52" customFormat="1" ht="21.95" customHeight="1">
      <c r="A12" s="100">
        <v>5</v>
      </c>
      <c r="B12" s="101" t="s">
        <v>254</v>
      </c>
      <c r="C12" s="51" t="s">
        <v>15</v>
      </c>
      <c r="D12" s="51" t="s">
        <v>40</v>
      </c>
      <c r="E12" s="51">
        <v>543</v>
      </c>
      <c r="F12" s="51" t="s">
        <v>18</v>
      </c>
      <c r="G12" s="51" t="s">
        <v>19</v>
      </c>
      <c r="H12" s="51" t="s">
        <v>27</v>
      </c>
      <c r="I12" s="51">
        <v>310</v>
      </c>
      <c r="J12" s="51">
        <v>20</v>
      </c>
      <c r="K12" s="51">
        <v>4.5</v>
      </c>
      <c r="L12" s="51" t="s">
        <v>107</v>
      </c>
      <c r="M12" s="53">
        <v>93</v>
      </c>
      <c r="N12" s="54" t="s">
        <v>108</v>
      </c>
      <c r="O12" s="93"/>
    </row>
    <row r="13" spans="1:15" s="52" customFormat="1" ht="21.95" customHeight="1">
      <c r="A13" s="100">
        <v>6</v>
      </c>
      <c r="B13" s="101" t="s">
        <v>255</v>
      </c>
      <c r="C13" s="51" t="s">
        <v>15</v>
      </c>
      <c r="D13" s="51" t="s">
        <v>65</v>
      </c>
      <c r="E13" s="51">
        <v>655</v>
      </c>
      <c r="F13" s="51" t="s">
        <v>18</v>
      </c>
      <c r="G13" s="51" t="s">
        <v>66</v>
      </c>
      <c r="H13" s="51" t="s">
        <v>44</v>
      </c>
      <c r="I13" s="51">
        <v>400</v>
      </c>
      <c r="J13" s="51">
        <v>30</v>
      </c>
      <c r="K13" s="51">
        <v>3.6</v>
      </c>
      <c r="L13" s="51" t="s">
        <v>107</v>
      </c>
      <c r="M13" s="53">
        <v>161</v>
      </c>
      <c r="N13" s="54" t="s">
        <v>108</v>
      </c>
      <c r="O13" s="93"/>
    </row>
    <row r="14" spans="1:15" s="52" customFormat="1" ht="21.95" customHeight="1">
      <c r="A14" s="100">
        <v>7</v>
      </c>
      <c r="B14" s="101" t="s">
        <v>256</v>
      </c>
      <c r="C14" s="51" t="s">
        <v>15</v>
      </c>
      <c r="D14" s="51" t="s">
        <v>67</v>
      </c>
      <c r="E14" s="51">
        <v>944</v>
      </c>
      <c r="F14" s="51" t="s">
        <v>319</v>
      </c>
      <c r="G14" s="51" t="s">
        <v>19</v>
      </c>
      <c r="H14" s="51" t="s">
        <v>20</v>
      </c>
      <c r="I14" s="51">
        <v>280</v>
      </c>
      <c r="J14" s="51">
        <v>23</v>
      </c>
      <c r="K14" s="51">
        <v>4.3</v>
      </c>
      <c r="L14" s="51" t="s">
        <v>109</v>
      </c>
      <c r="M14" s="53">
        <v>169</v>
      </c>
      <c r="N14" s="54" t="s">
        <v>108</v>
      </c>
      <c r="O14" s="93"/>
    </row>
    <row r="15" spans="1:15" s="52" customFormat="1" ht="21.95" customHeight="1">
      <c r="A15" s="100">
        <v>8</v>
      </c>
      <c r="B15" s="101" t="s">
        <v>257</v>
      </c>
      <c r="C15" s="51" t="s">
        <v>15</v>
      </c>
      <c r="D15" s="51" t="s">
        <v>68</v>
      </c>
      <c r="E15" s="51" t="s">
        <v>320</v>
      </c>
      <c r="F15" s="51" t="s">
        <v>18</v>
      </c>
      <c r="G15" s="51" t="s">
        <v>66</v>
      </c>
      <c r="H15" s="51" t="s">
        <v>44</v>
      </c>
      <c r="I15" s="51">
        <v>270</v>
      </c>
      <c r="J15" s="51">
        <v>4.5</v>
      </c>
      <c r="K15" s="51">
        <v>1.5</v>
      </c>
      <c r="L15" s="51" t="s">
        <v>109</v>
      </c>
      <c r="M15" s="53">
        <v>133</v>
      </c>
      <c r="N15" s="54" t="s">
        <v>108</v>
      </c>
      <c r="O15" s="93"/>
    </row>
    <row r="16" spans="1:15" s="52" customFormat="1" ht="21.95" customHeight="1">
      <c r="A16" s="100">
        <v>9</v>
      </c>
      <c r="B16" s="98" t="s">
        <v>258</v>
      </c>
      <c r="C16" s="51" t="s">
        <v>15</v>
      </c>
      <c r="D16" s="51" t="s">
        <v>40</v>
      </c>
      <c r="E16" s="51">
        <v>542</v>
      </c>
      <c r="F16" s="51" t="s">
        <v>18</v>
      </c>
      <c r="G16" s="51" t="s">
        <v>21</v>
      </c>
      <c r="H16" s="51" t="s">
        <v>27</v>
      </c>
      <c r="I16" s="51">
        <v>111</v>
      </c>
      <c r="J16" s="51">
        <v>24</v>
      </c>
      <c r="K16" s="51">
        <v>3.4</v>
      </c>
      <c r="L16" s="51" t="s">
        <v>107</v>
      </c>
      <c r="M16" s="53">
        <v>106</v>
      </c>
      <c r="N16" s="54" t="s">
        <v>108</v>
      </c>
      <c r="O16" s="93"/>
    </row>
    <row r="17" spans="1:18" s="52" customFormat="1" ht="21.75" customHeight="1">
      <c r="A17" s="100">
        <v>10</v>
      </c>
      <c r="B17" s="98" t="s">
        <v>259</v>
      </c>
      <c r="C17" s="51" t="s">
        <v>15</v>
      </c>
      <c r="D17" s="51" t="s">
        <v>92</v>
      </c>
      <c r="E17" s="51">
        <v>1268</v>
      </c>
      <c r="F17" s="104" t="s">
        <v>120</v>
      </c>
      <c r="G17" s="51" t="s">
        <v>19</v>
      </c>
      <c r="H17" s="51" t="s">
        <v>27</v>
      </c>
      <c r="I17" s="51">
        <v>601</v>
      </c>
      <c r="J17" s="51">
        <v>15</v>
      </c>
      <c r="K17" s="51">
        <v>5</v>
      </c>
      <c r="L17" s="51" t="s">
        <v>107</v>
      </c>
      <c r="M17" s="53">
        <v>1170</v>
      </c>
      <c r="N17" s="54" t="s">
        <v>108</v>
      </c>
      <c r="O17" s="93"/>
    </row>
    <row r="18" spans="1:18" s="52" customFormat="1" ht="21.95" customHeight="1">
      <c r="A18" s="100">
        <v>11</v>
      </c>
      <c r="B18" s="98" t="s">
        <v>260</v>
      </c>
      <c r="C18" s="51" t="s">
        <v>15</v>
      </c>
      <c r="D18" s="51" t="s">
        <v>68</v>
      </c>
      <c r="E18" s="51">
        <v>242</v>
      </c>
      <c r="F18" s="104" t="s">
        <v>93</v>
      </c>
      <c r="G18" s="51" t="s">
        <v>19</v>
      </c>
      <c r="H18" s="51" t="s">
        <v>20</v>
      </c>
      <c r="I18" s="51">
        <v>500</v>
      </c>
      <c r="J18" s="51">
        <v>25</v>
      </c>
      <c r="K18" s="51">
        <v>4.7</v>
      </c>
      <c r="L18" s="51" t="s">
        <v>113</v>
      </c>
      <c r="M18" s="53">
        <v>2149</v>
      </c>
      <c r="N18" s="54" t="s">
        <v>108</v>
      </c>
      <c r="O18" s="93"/>
    </row>
    <row r="19" spans="1:18" s="52" customFormat="1" ht="21.95" customHeight="1">
      <c r="A19" s="100">
        <v>12</v>
      </c>
      <c r="B19" s="98" t="s">
        <v>261</v>
      </c>
      <c r="C19" s="51" t="s">
        <v>15</v>
      </c>
      <c r="D19" s="51" t="s">
        <v>16</v>
      </c>
      <c r="E19" s="51" t="s">
        <v>96</v>
      </c>
      <c r="F19" s="51" t="s">
        <v>119</v>
      </c>
      <c r="G19" s="51" t="s">
        <v>91</v>
      </c>
      <c r="H19" s="51" t="s">
        <v>20</v>
      </c>
      <c r="I19" s="51">
        <v>400</v>
      </c>
      <c r="J19" s="51">
        <v>20</v>
      </c>
      <c r="K19" s="51">
        <v>4</v>
      </c>
      <c r="L19" s="51" t="s">
        <v>107</v>
      </c>
      <c r="M19" s="53">
        <v>12631</v>
      </c>
      <c r="N19" s="54" t="s">
        <v>108</v>
      </c>
      <c r="O19" s="93"/>
    </row>
    <row r="20" spans="1:18" s="52" customFormat="1" ht="21.95" customHeight="1">
      <c r="A20" s="100">
        <v>13</v>
      </c>
      <c r="B20" s="101" t="s">
        <v>262</v>
      </c>
      <c r="C20" s="51" t="s">
        <v>31</v>
      </c>
      <c r="D20" s="51" t="s">
        <v>32</v>
      </c>
      <c r="E20" s="51">
        <v>542</v>
      </c>
      <c r="F20" s="51" t="s">
        <v>18</v>
      </c>
      <c r="G20" s="51" t="s">
        <v>21</v>
      </c>
      <c r="H20" s="51" t="s">
        <v>20</v>
      </c>
      <c r="I20" s="51">
        <v>910</v>
      </c>
      <c r="J20" s="51">
        <v>25</v>
      </c>
      <c r="K20" s="51">
        <v>7.5</v>
      </c>
      <c r="L20" s="51" t="s">
        <v>109</v>
      </c>
      <c r="M20" s="53">
        <v>179</v>
      </c>
      <c r="N20" s="54" t="s">
        <v>108</v>
      </c>
      <c r="O20" s="93"/>
    </row>
    <row r="21" spans="1:18" s="52" customFormat="1" ht="21.95" customHeight="1">
      <c r="A21" s="100">
        <v>14</v>
      </c>
      <c r="B21" s="101" t="s">
        <v>263</v>
      </c>
      <c r="C21" s="51" t="s">
        <v>31</v>
      </c>
      <c r="D21" s="51" t="s">
        <v>53</v>
      </c>
      <c r="E21" s="51">
        <v>280</v>
      </c>
      <c r="F21" s="51" t="s">
        <v>18</v>
      </c>
      <c r="G21" s="51" t="s">
        <v>19</v>
      </c>
      <c r="H21" s="51" t="s">
        <v>20</v>
      </c>
      <c r="I21" s="51">
        <v>310</v>
      </c>
      <c r="J21" s="51">
        <v>25</v>
      </c>
      <c r="K21" s="51">
        <v>7</v>
      </c>
      <c r="L21" s="51" t="s">
        <v>107</v>
      </c>
      <c r="M21" s="53">
        <v>130</v>
      </c>
      <c r="N21" s="54" t="s">
        <v>108</v>
      </c>
      <c r="O21" s="93"/>
    </row>
    <row r="22" spans="1:18" s="52" customFormat="1" ht="21.95" customHeight="1">
      <c r="A22" s="100">
        <v>15</v>
      </c>
      <c r="B22" s="101" t="s">
        <v>264</v>
      </c>
      <c r="C22" s="51" t="s">
        <v>31</v>
      </c>
      <c r="D22" s="51" t="s">
        <v>55</v>
      </c>
      <c r="E22" s="51">
        <v>381</v>
      </c>
      <c r="F22" s="51" t="s">
        <v>18</v>
      </c>
      <c r="G22" s="51" t="s">
        <v>19</v>
      </c>
      <c r="H22" s="51" t="s">
        <v>27</v>
      </c>
      <c r="I22" s="51">
        <v>360</v>
      </c>
      <c r="J22" s="51">
        <v>25</v>
      </c>
      <c r="K22" s="51">
        <v>6.7</v>
      </c>
      <c r="L22" s="51" t="s">
        <v>107</v>
      </c>
      <c r="M22" s="53">
        <v>149</v>
      </c>
      <c r="N22" s="54" t="s">
        <v>108</v>
      </c>
    </row>
    <row r="23" spans="1:18" s="52" customFormat="1" ht="21.95" customHeight="1">
      <c r="A23" s="100">
        <v>16</v>
      </c>
      <c r="B23" s="101" t="s">
        <v>265</v>
      </c>
      <c r="C23" s="51" t="s">
        <v>31</v>
      </c>
      <c r="D23" s="51" t="s">
        <v>56</v>
      </c>
      <c r="E23" s="51">
        <v>652</v>
      </c>
      <c r="F23" s="51" t="s">
        <v>18</v>
      </c>
      <c r="G23" s="51" t="s">
        <v>19</v>
      </c>
      <c r="H23" s="51" t="s">
        <v>20</v>
      </c>
      <c r="I23" s="51">
        <v>310</v>
      </c>
      <c r="J23" s="51">
        <v>20</v>
      </c>
      <c r="K23" s="51">
        <v>4</v>
      </c>
      <c r="L23" s="51" t="s">
        <v>107</v>
      </c>
      <c r="M23" s="53">
        <v>135</v>
      </c>
      <c r="N23" s="54" t="s">
        <v>108</v>
      </c>
      <c r="O23" s="93"/>
    </row>
    <row r="24" spans="1:18" s="52" customFormat="1" ht="21.95" customHeight="1">
      <c r="A24" s="100">
        <v>17</v>
      </c>
      <c r="B24" s="101" t="s">
        <v>266</v>
      </c>
      <c r="C24" s="51" t="s">
        <v>31</v>
      </c>
      <c r="D24" s="51" t="s">
        <v>57</v>
      </c>
      <c r="E24" s="51" t="s">
        <v>58</v>
      </c>
      <c r="F24" s="51" t="s">
        <v>18</v>
      </c>
      <c r="G24" s="51" t="s">
        <v>19</v>
      </c>
      <c r="H24" s="51" t="s">
        <v>27</v>
      </c>
      <c r="I24" s="51">
        <v>370</v>
      </c>
      <c r="J24" s="51">
        <v>20</v>
      </c>
      <c r="K24" s="51">
        <v>6</v>
      </c>
      <c r="L24" s="51" t="s">
        <v>107</v>
      </c>
      <c r="M24" s="53">
        <v>152</v>
      </c>
      <c r="N24" s="54" t="s">
        <v>108</v>
      </c>
      <c r="O24" s="93"/>
    </row>
    <row r="25" spans="1:18" s="52" customFormat="1" ht="21.95" customHeight="1">
      <c r="A25" s="100">
        <v>18</v>
      </c>
      <c r="B25" s="101" t="s">
        <v>267</v>
      </c>
      <c r="C25" s="51" t="s">
        <v>31</v>
      </c>
      <c r="D25" s="51" t="s">
        <v>57</v>
      </c>
      <c r="E25" s="51">
        <v>1437</v>
      </c>
      <c r="F25" s="51" t="s">
        <v>18</v>
      </c>
      <c r="G25" s="51" t="s">
        <v>19</v>
      </c>
      <c r="H25" s="51" t="s">
        <v>20</v>
      </c>
      <c r="I25" s="51">
        <v>800</v>
      </c>
      <c r="J25" s="51">
        <v>27</v>
      </c>
      <c r="K25" s="51">
        <v>7</v>
      </c>
      <c r="L25" s="51" t="s">
        <v>109</v>
      </c>
      <c r="M25" s="53">
        <v>145</v>
      </c>
      <c r="N25" s="54" t="s">
        <v>108</v>
      </c>
      <c r="O25" s="93"/>
    </row>
    <row r="26" spans="1:18" s="52" customFormat="1" ht="21.95" customHeight="1">
      <c r="A26" s="100">
        <v>19</v>
      </c>
      <c r="B26" s="101" t="s">
        <v>268</v>
      </c>
      <c r="C26" s="87" t="s">
        <v>31</v>
      </c>
      <c r="D26" s="87" t="s">
        <v>59</v>
      </c>
      <c r="E26" s="87">
        <v>949</v>
      </c>
      <c r="F26" s="87" t="s">
        <v>18</v>
      </c>
      <c r="G26" s="87" t="s">
        <v>19</v>
      </c>
      <c r="H26" s="87" t="s">
        <v>20</v>
      </c>
      <c r="I26" s="87">
        <v>410</v>
      </c>
      <c r="J26" s="87">
        <v>35</v>
      </c>
      <c r="K26" s="87">
        <v>9.3000000000000007</v>
      </c>
      <c r="L26" s="87" t="s">
        <v>231</v>
      </c>
      <c r="M26" s="53">
        <v>156</v>
      </c>
      <c r="N26" s="54" t="s">
        <v>232</v>
      </c>
      <c r="O26" s="92"/>
      <c r="P26" s="92"/>
      <c r="Q26" s="92"/>
      <c r="R26" s="92"/>
    </row>
    <row r="27" spans="1:18" s="105" customFormat="1" ht="21.95" customHeight="1">
      <c r="A27" s="100">
        <v>20</v>
      </c>
      <c r="B27" s="98" t="s">
        <v>269</v>
      </c>
      <c r="C27" s="87" t="s">
        <v>31</v>
      </c>
      <c r="D27" s="87" t="s">
        <v>55</v>
      </c>
      <c r="E27" s="87">
        <v>395</v>
      </c>
      <c r="F27" s="87" t="s">
        <v>18</v>
      </c>
      <c r="G27" s="87" t="s">
        <v>19</v>
      </c>
      <c r="H27" s="87" t="s">
        <v>27</v>
      </c>
      <c r="I27" s="87">
        <v>300</v>
      </c>
      <c r="J27" s="87">
        <v>25</v>
      </c>
      <c r="K27" s="87">
        <v>3.8</v>
      </c>
      <c r="L27" s="87" t="s">
        <v>231</v>
      </c>
      <c r="M27" s="53">
        <v>148</v>
      </c>
      <c r="N27" s="54" t="s">
        <v>232</v>
      </c>
      <c r="O27" s="92"/>
      <c r="P27" s="92"/>
      <c r="Q27" s="92"/>
      <c r="R27" s="92"/>
    </row>
    <row r="28" spans="1:18" s="52" customFormat="1" ht="21.95" customHeight="1">
      <c r="A28" s="100">
        <v>21</v>
      </c>
      <c r="B28" s="98" t="s">
        <v>270</v>
      </c>
      <c r="C28" s="87" t="s">
        <v>31</v>
      </c>
      <c r="D28" s="87" t="s">
        <v>57</v>
      </c>
      <c r="E28" s="87" t="s">
        <v>58</v>
      </c>
      <c r="F28" s="87" t="s">
        <v>18</v>
      </c>
      <c r="G28" s="87" t="s">
        <v>21</v>
      </c>
      <c r="H28" s="87" t="s">
        <v>27</v>
      </c>
      <c r="I28" s="87">
        <v>210</v>
      </c>
      <c r="J28" s="87">
        <v>27</v>
      </c>
      <c r="K28" s="87">
        <v>3.5</v>
      </c>
      <c r="L28" s="87" t="s">
        <v>231</v>
      </c>
      <c r="M28" s="53">
        <v>106</v>
      </c>
      <c r="N28" s="54" t="s">
        <v>232</v>
      </c>
      <c r="O28" s="93"/>
      <c r="P28" s="92"/>
      <c r="Q28" s="92"/>
      <c r="R28" s="92"/>
    </row>
    <row r="29" spans="1:18" s="52" customFormat="1" ht="21.95" customHeight="1">
      <c r="A29" s="100">
        <v>22</v>
      </c>
      <c r="B29" s="98" t="s">
        <v>271</v>
      </c>
      <c r="C29" s="87" t="s">
        <v>31</v>
      </c>
      <c r="D29" s="87" t="s">
        <v>89</v>
      </c>
      <c r="E29" s="87" t="s">
        <v>90</v>
      </c>
      <c r="F29" s="87" t="s">
        <v>88</v>
      </c>
      <c r="G29" s="87" t="s">
        <v>91</v>
      </c>
      <c r="H29" s="87" t="s">
        <v>20</v>
      </c>
      <c r="I29" s="87">
        <v>100</v>
      </c>
      <c r="J29" s="87">
        <v>20</v>
      </c>
      <c r="K29" s="87">
        <v>4.8</v>
      </c>
      <c r="L29" s="87" t="s">
        <v>231</v>
      </c>
      <c r="M29" s="53">
        <v>150</v>
      </c>
      <c r="N29" s="54" t="s">
        <v>232</v>
      </c>
      <c r="O29" s="92"/>
      <c r="P29" s="92"/>
      <c r="Q29" s="92"/>
      <c r="R29" s="92"/>
    </row>
    <row r="30" spans="1:18" s="52" customFormat="1" ht="21.95" customHeight="1">
      <c r="A30" s="100">
        <v>23</v>
      </c>
      <c r="B30" s="98" t="s">
        <v>272</v>
      </c>
      <c r="C30" s="87" t="s">
        <v>31</v>
      </c>
      <c r="D30" s="87" t="s">
        <v>57</v>
      </c>
      <c r="E30" s="87" t="s">
        <v>102</v>
      </c>
      <c r="F30" s="87" t="s">
        <v>233</v>
      </c>
      <c r="G30" s="87" t="s">
        <v>103</v>
      </c>
      <c r="H30" s="87" t="s">
        <v>20</v>
      </c>
      <c r="I30" s="87">
        <v>400</v>
      </c>
      <c r="J30" s="87">
        <v>15</v>
      </c>
      <c r="K30" s="87">
        <v>5</v>
      </c>
      <c r="L30" s="87" t="s">
        <v>234</v>
      </c>
      <c r="M30" s="53">
        <v>1488</v>
      </c>
      <c r="N30" s="54" t="s">
        <v>232</v>
      </c>
      <c r="O30" s="93"/>
      <c r="P30" s="92"/>
      <c r="Q30" s="92"/>
      <c r="R30" s="92"/>
    </row>
    <row r="31" spans="1:18" s="52" customFormat="1" ht="20.25" customHeight="1">
      <c r="A31" s="100">
        <v>24</v>
      </c>
      <c r="B31" s="98" t="s">
        <v>273</v>
      </c>
      <c r="C31" s="87" t="s">
        <v>235</v>
      </c>
      <c r="D31" s="87" t="s">
        <v>236</v>
      </c>
      <c r="E31" s="88" t="s">
        <v>237</v>
      </c>
      <c r="F31" s="89" t="s">
        <v>238</v>
      </c>
      <c r="G31" s="87" t="s">
        <v>239</v>
      </c>
      <c r="H31" s="87" t="s">
        <v>240</v>
      </c>
      <c r="I31" s="87">
        <v>200</v>
      </c>
      <c r="J31" s="87">
        <v>14</v>
      </c>
      <c r="K31" s="87">
        <v>1.6</v>
      </c>
      <c r="L31" s="88" t="s">
        <v>231</v>
      </c>
      <c r="M31" s="90"/>
      <c r="N31" s="91" t="s">
        <v>241</v>
      </c>
      <c r="O31" s="92"/>
      <c r="P31" s="92"/>
      <c r="Q31" s="92"/>
      <c r="R31" s="92"/>
    </row>
    <row r="32" spans="1:18" s="52" customFormat="1" ht="21.95" customHeight="1">
      <c r="A32" s="100">
        <v>25</v>
      </c>
      <c r="B32" s="101" t="s">
        <v>274</v>
      </c>
      <c r="C32" s="87" t="s">
        <v>63</v>
      </c>
      <c r="D32" s="87" t="s">
        <v>64</v>
      </c>
      <c r="E32" s="87">
        <v>635</v>
      </c>
      <c r="F32" s="87" t="s">
        <v>61</v>
      </c>
      <c r="G32" s="87" t="s">
        <v>19</v>
      </c>
      <c r="H32" s="87" t="s">
        <v>27</v>
      </c>
      <c r="I32" s="87">
        <v>400</v>
      </c>
      <c r="J32" s="87">
        <v>30</v>
      </c>
      <c r="K32" s="87">
        <v>3.6</v>
      </c>
      <c r="L32" s="87" t="s">
        <v>242</v>
      </c>
      <c r="M32" s="53">
        <v>490</v>
      </c>
      <c r="N32" s="54" t="s">
        <v>232</v>
      </c>
      <c r="O32" s="92"/>
      <c r="P32" s="92"/>
      <c r="Q32" s="92"/>
      <c r="R32" s="92"/>
    </row>
    <row r="33" spans="1:15" s="52" customFormat="1" ht="21.95" customHeight="1">
      <c r="A33" s="100">
        <v>26</v>
      </c>
      <c r="B33" s="98" t="s">
        <v>275</v>
      </c>
      <c r="C33" s="51" t="s">
        <v>63</v>
      </c>
      <c r="D33" s="51" t="s">
        <v>70</v>
      </c>
      <c r="E33" s="51" t="s">
        <v>145</v>
      </c>
      <c r="F33" s="51" t="s">
        <v>18</v>
      </c>
      <c r="G33" s="51" t="s">
        <v>19</v>
      </c>
      <c r="H33" s="51" t="s">
        <v>27</v>
      </c>
      <c r="I33" s="51">
        <v>260</v>
      </c>
      <c r="J33" s="51">
        <v>20</v>
      </c>
      <c r="K33" s="51">
        <v>6.3</v>
      </c>
      <c r="L33" s="51" t="s">
        <v>109</v>
      </c>
      <c r="M33" s="53">
        <v>326</v>
      </c>
      <c r="N33" s="54" t="s">
        <v>108</v>
      </c>
    </row>
    <row r="34" spans="1:15" s="52" customFormat="1" ht="21.95" customHeight="1">
      <c r="A34" s="100">
        <v>27</v>
      </c>
      <c r="B34" s="98" t="s">
        <v>276</v>
      </c>
      <c r="C34" s="51" t="s">
        <v>63</v>
      </c>
      <c r="D34" s="51" t="s">
        <v>70</v>
      </c>
      <c r="E34" s="51" t="s">
        <v>71</v>
      </c>
      <c r="F34" s="51" t="s">
        <v>18</v>
      </c>
      <c r="G34" s="51" t="s">
        <v>19</v>
      </c>
      <c r="H34" s="51" t="s">
        <v>27</v>
      </c>
      <c r="I34" s="51">
        <v>260</v>
      </c>
      <c r="J34" s="51">
        <v>20</v>
      </c>
      <c r="K34" s="51">
        <v>4.5</v>
      </c>
      <c r="L34" s="51" t="s">
        <v>109</v>
      </c>
      <c r="M34" s="53">
        <v>326</v>
      </c>
      <c r="N34" s="54" t="s">
        <v>108</v>
      </c>
    </row>
    <row r="35" spans="1:15" s="52" customFormat="1" ht="21.95" customHeight="1">
      <c r="A35" s="100">
        <v>28</v>
      </c>
      <c r="B35" s="98" t="s">
        <v>277</v>
      </c>
      <c r="C35" s="51" t="s">
        <v>63</v>
      </c>
      <c r="D35" s="51" t="s">
        <v>70</v>
      </c>
      <c r="E35" s="51" t="s">
        <v>71</v>
      </c>
      <c r="F35" s="51" t="s">
        <v>18</v>
      </c>
      <c r="G35" s="51" t="s">
        <v>19</v>
      </c>
      <c r="H35" s="51" t="s">
        <v>27</v>
      </c>
      <c r="I35" s="51">
        <v>260</v>
      </c>
      <c r="J35" s="51">
        <v>20</v>
      </c>
      <c r="K35" s="51">
        <v>3.4</v>
      </c>
      <c r="L35" s="51" t="s">
        <v>109</v>
      </c>
      <c r="M35" s="53">
        <v>326</v>
      </c>
      <c r="N35" s="54" t="s">
        <v>108</v>
      </c>
      <c r="O35" s="93"/>
    </row>
    <row r="36" spans="1:15" s="52" customFormat="1" ht="21.95" customHeight="1">
      <c r="A36" s="100">
        <v>29</v>
      </c>
      <c r="B36" s="98" t="s">
        <v>278</v>
      </c>
      <c r="C36" s="51" t="s">
        <v>63</v>
      </c>
      <c r="D36" s="51" t="s">
        <v>64</v>
      </c>
      <c r="E36" s="51" t="s">
        <v>72</v>
      </c>
      <c r="F36" s="51" t="s">
        <v>18</v>
      </c>
      <c r="G36" s="51" t="s">
        <v>19</v>
      </c>
      <c r="H36" s="51" t="s">
        <v>27</v>
      </c>
      <c r="I36" s="51">
        <v>210</v>
      </c>
      <c r="J36" s="51">
        <v>21</v>
      </c>
      <c r="K36" s="51">
        <v>3.7</v>
      </c>
      <c r="L36" s="51" t="s">
        <v>109</v>
      </c>
      <c r="M36" s="53">
        <v>155</v>
      </c>
      <c r="N36" s="54" t="s">
        <v>108</v>
      </c>
      <c r="O36" s="93"/>
    </row>
    <row r="37" spans="1:15" s="52" customFormat="1" ht="21.95" customHeight="1">
      <c r="A37" s="100">
        <v>30</v>
      </c>
      <c r="B37" s="98" t="s">
        <v>279</v>
      </c>
      <c r="C37" s="51" t="s">
        <v>63</v>
      </c>
      <c r="D37" s="51" t="s">
        <v>64</v>
      </c>
      <c r="E37" s="51" t="s">
        <v>100</v>
      </c>
      <c r="F37" s="51" t="s">
        <v>119</v>
      </c>
      <c r="G37" s="51" t="s">
        <v>21</v>
      </c>
      <c r="H37" s="51" t="s">
        <v>20</v>
      </c>
      <c r="I37" s="51">
        <v>600</v>
      </c>
      <c r="J37" s="51">
        <v>25</v>
      </c>
      <c r="K37" s="51">
        <v>5</v>
      </c>
      <c r="L37" s="51" t="s">
        <v>112</v>
      </c>
      <c r="M37" s="55">
        <v>178711</v>
      </c>
      <c r="N37" s="54" t="s">
        <v>108</v>
      </c>
      <c r="O37" s="93"/>
    </row>
    <row r="38" spans="1:15" s="52" customFormat="1" ht="21.95" customHeight="1">
      <c r="A38" s="100">
        <v>31</v>
      </c>
      <c r="B38" s="98" t="s">
        <v>280</v>
      </c>
      <c r="C38" s="51" t="s">
        <v>63</v>
      </c>
      <c r="D38" s="51" t="s">
        <v>64</v>
      </c>
      <c r="E38" s="51" t="s">
        <v>100</v>
      </c>
      <c r="F38" s="51" t="s">
        <v>119</v>
      </c>
      <c r="G38" s="51" t="s">
        <v>21</v>
      </c>
      <c r="H38" s="51" t="s">
        <v>20</v>
      </c>
      <c r="I38" s="51">
        <v>500</v>
      </c>
      <c r="J38" s="51">
        <v>20</v>
      </c>
      <c r="K38" s="51">
        <v>4</v>
      </c>
      <c r="L38" s="51" t="s">
        <v>112</v>
      </c>
      <c r="M38" s="55">
        <v>178711</v>
      </c>
      <c r="N38" s="54" t="s">
        <v>108</v>
      </c>
      <c r="O38" s="93"/>
    </row>
    <row r="39" spans="1:15" s="52" customFormat="1" ht="21.95" customHeight="1">
      <c r="A39" s="100">
        <v>32</v>
      </c>
      <c r="B39" s="101" t="s">
        <v>281</v>
      </c>
      <c r="C39" s="51" t="s">
        <v>38</v>
      </c>
      <c r="D39" s="51" t="s">
        <v>39</v>
      </c>
      <c r="E39" s="51">
        <v>119</v>
      </c>
      <c r="F39" s="51" t="s">
        <v>18</v>
      </c>
      <c r="G39" s="51" t="s">
        <v>21</v>
      </c>
      <c r="H39" s="51" t="s">
        <v>20</v>
      </c>
      <c r="I39" s="51">
        <v>510</v>
      </c>
      <c r="J39" s="51">
        <v>20</v>
      </c>
      <c r="K39" s="51">
        <v>3.3</v>
      </c>
      <c r="L39" s="51" t="s">
        <v>107</v>
      </c>
      <c r="M39" s="53">
        <v>136</v>
      </c>
      <c r="N39" s="54" t="s">
        <v>108</v>
      </c>
    </row>
    <row r="40" spans="1:15" s="52" customFormat="1" ht="21.95" customHeight="1">
      <c r="A40" s="100">
        <v>33</v>
      </c>
      <c r="B40" s="98" t="s">
        <v>282</v>
      </c>
      <c r="C40" s="51" t="s">
        <v>38</v>
      </c>
      <c r="D40" s="51" t="s">
        <v>74</v>
      </c>
      <c r="E40" s="106">
        <v>909</v>
      </c>
      <c r="F40" s="51" t="s">
        <v>18</v>
      </c>
      <c r="G40" s="51" t="s">
        <v>19</v>
      </c>
      <c r="H40" s="51" t="s">
        <v>20</v>
      </c>
      <c r="I40" s="51">
        <v>260</v>
      </c>
      <c r="J40" s="51">
        <v>23</v>
      </c>
      <c r="K40" s="51">
        <v>3.8</v>
      </c>
      <c r="L40" s="51" t="s">
        <v>111</v>
      </c>
      <c r="M40" s="53">
        <v>165</v>
      </c>
      <c r="N40" s="54" t="s">
        <v>108</v>
      </c>
      <c r="O40" s="93"/>
    </row>
    <row r="41" spans="1:15" s="52" customFormat="1" ht="21.95" customHeight="1">
      <c r="A41" s="100">
        <v>34</v>
      </c>
      <c r="B41" s="98" t="s">
        <v>283</v>
      </c>
      <c r="C41" s="51" t="s">
        <v>38</v>
      </c>
      <c r="D41" s="51" t="s">
        <v>39</v>
      </c>
      <c r="E41" s="51" t="s">
        <v>77</v>
      </c>
      <c r="F41" s="51" t="s">
        <v>18</v>
      </c>
      <c r="G41" s="51" t="s">
        <v>19</v>
      </c>
      <c r="H41" s="51" t="s">
        <v>20</v>
      </c>
      <c r="I41" s="51">
        <v>160</v>
      </c>
      <c r="J41" s="51">
        <v>23</v>
      </c>
      <c r="K41" s="51">
        <v>4.5999999999999996</v>
      </c>
      <c r="L41" s="51" t="s">
        <v>107</v>
      </c>
      <c r="M41" s="53">
        <v>96</v>
      </c>
      <c r="N41" s="54" t="s">
        <v>108</v>
      </c>
      <c r="O41" s="93"/>
    </row>
    <row r="42" spans="1:15" s="52" customFormat="1" ht="21.95" customHeight="1">
      <c r="A42" s="100">
        <v>35</v>
      </c>
      <c r="B42" s="98" t="s">
        <v>284</v>
      </c>
      <c r="C42" s="51" t="s">
        <v>38</v>
      </c>
      <c r="D42" s="51" t="s">
        <v>39</v>
      </c>
      <c r="E42" s="51">
        <v>539</v>
      </c>
      <c r="F42" s="51" t="s">
        <v>120</v>
      </c>
      <c r="G42" s="51" t="s">
        <v>19</v>
      </c>
      <c r="H42" s="51" t="s">
        <v>27</v>
      </c>
      <c r="I42" s="51">
        <v>260</v>
      </c>
      <c r="J42" s="51">
        <v>25</v>
      </c>
      <c r="K42" s="51">
        <v>5.5</v>
      </c>
      <c r="L42" s="51" t="s">
        <v>107</v>
      </c>
      <c r="M42" s="53">
        <v>1164</v>
      </c>
      <c r="N42" s="54" t="s">
        <v>108</v>
      </c>
    </row>
    <row r="43" spans="1:15" s="52" customFormat="1" ht="21.95" customHeight="1">
      <c r="A43" s="100">
        <v>36</v>
      </c>
      <c r="B43" s="107" t="s">
        <v>285</v>
      </c>
      <c r="C43" s="51" t="s">
        <v>22</v>
      </c>
      <c r="D43" s="51" t="s">
        <v>23</v>
      </c>
      <c r="E43" s="51">
        <v>521</v>
      </c>
      <c r="F43" s="51" t="s">
        <v>18</v>
      </c>
      <c r="G43" s="51" t="s">
        <v>21</v>
      </c>
      <c r="H43" s="51" t="s">
        <v>24</v>
      </c>
      <c r="I43" s="51">
        <v>990</v>
      </c>
      <c r="J43" s="51">
        <v>19</v>
      </c>
      <c r="K43" s="51">
        <v>7.4</v>
      </c>
      <c r="L43" s="51" t="s">
        <v>107</v>
      </c>
      <c r="M43" s="53">
        <v>198</v>
      </c>
      <c r="N43" s="54" t="s">
        <v>108</v>
      </c>
      <c r="O43" s="93"/>
    </row>
    <row r="44" spans="1:15" s="52" customFormat="1" ht="21.95" customHeight="1">
      <c r="A44" s="100">
        <v>37</v>
      </c>
      <c r="B44" s="107" t="s">
        <v>286</v>
      </c>
      <c r="C44" s="51" t="s">
        <v>22</v>
      </c>
      <c r="D44" s="51" t="s">
        <v>25</v>
      </c>
      <c r="E44" s="51" t="s">
        <v>26</v>
      </c>
      <c r="F44" s="51" t="s">
        <v>18</v>
      </c>
      <c r="G44" s="51" t="s">
        <v>21</v>
      </c>
      <c r="H44" s="51" t="s">
        <v>27</v>
      </c>
      <c r="I44" s="51">
        <v>710</v>
      </c>
      <c r="J44" s="51">
        <v>20</v>
      </c>
      <c r="K44" s="51">
        <v>6.4</v>
      </c>
      <c r="L44" s="51" t="s">
        <v>109</v>
      </c>
      <c r="M44" s="53">
        <v>122</v>
      </c>
      <c r="N44" s="54" t="s">
        <v>108</v>
      </c>
      <c r="O44" s="93"/>
    </row>
    <row r="45" spans="1:15" s="52" customFormat="1" ht="21.95" customHeight="1">
      <c r="A45" s="100">
        <v>38</v>
      </c>
      <c r="B45" s="107" t="s">
        <v>287</v>
      </c>
      <c r="C45" s="51" t="s">
        <v>22</v>
      </c>
      <c r="D45" s="51" t="s">
        <v>23</v>
      </c>
      <c r="E45" s="51">
        <v>594</v>
      </c>
      <c r="F45" s="51" t="s">
        <v>18</v>
      </c>
      <c r="G45" s="51" t="s">
        <v>19</v>
      </c>
      <c r="H45" s="51" t="s">
        <v>30</v>
      </c>
      <c r="I45" s="51">
        <v>310</v>
      </c>
      <c r="J45" s="51">
        <v>22</v>
      </c>
      <c r="K45" s="51">
        <v>4.3</v>
      </c>
      <c r="L45" s="51" t="s">
        <v>110</v>
      </c>
      <c r="M45" s="53">
        <v>135</v>
      </c>
      <c r="N45" s="54" t="s">
        <v>108</v>
      </c>
      <c r="O45" s="93"/>
    </row>
    <row r="46" spans="1:15" s="52" customFormat="1" ht="21.95" customHeight="1">
      <c r="A46" s="100">
        <v>39</v>
      </c>
      <c r="B46" s="98" t="s">
        <v>288</v>
      </c>
      <c r="C46" s="51" t="s">
        <v>22</v>
      </c>
      <c r="D46" s="51" t="s">
        <v>23</v>
      </c>
      <c r="E46" s="51" t="s">
        <v>105</v>
      </c>
      <c r="F46" s="51" t="s">
        <v>121</v>
      </c>
      <c r="G46" s="51" t="s">
        <v>66</v>
      </c>
      <c r="H46" s="51" t="s">
        <v>20</v>
      </c>
      <c r="I46" s="51">
        <v>500</v>
      </c>
      <c r="J46" s="51">
        <v>15</v>
      </c>
      <c r="K46" s="51">
        <v>1</v>
      </c>
      <c r="L46" s="51" t="s">
        <v>110</v>
      </c>
      <c r="M46" s="53">
        <v>250</v>
      </c>
      <c r="N46" s="54" t="s">
        <v>108</v>
      </c>
      <c r="O46" s="93"/>
    </row>
    <row r="47" spans="1:15" s="52" customFormat="1" ht="21.95" customHeight="1">
      <c r="A47" s="100">
        <v>40</v>
      </c>
      <c r="B47" s="107" t="s">
        <v>289</v>
      </c>
      <c r="C47" s="51" t="s">
        <v>35</v>
      </c>
      <c r="D47" s="51" t="s">
        <v>36</v>
      </c>
      <c r="E47" s="51" t="s">
        <v>37</v>
      </c>
      <c r="F47" s="51" t="s">
        <v>18</v>
      </c>
      <c r="G47" s="51" t="s">
        <v>21</v>
      </c>
      <c r="H47" s="51" t="s">
        <v>27</v>
      </c>
      <c r="I47" s="51">
        <v>710</v>
      </c>
      <c r="J47" s="51">
        <v>35</v>
      </c>
      <c r="K47" s="51">
        <v>5</v>
      </c>
      <c r="L47" s="51" t="s">
        <v>110</v>
      </c>
      <c r="M47" s="53">
        <v>190</v>
      </c>
      <c r="N47" s="54" t="s">
        <v>108</v>
      </c>
      <c r="O47" s="93"/>
    </row>
    <row r="48" spans="1:15" s="52" customFormat="1" ht="21.95" customHeight="1">
      <c r="A48" s="100">
        <v>41</v>
      </c>
      <c r="B48" s="98" t="s">
        <v>290</v>
      </c>
      <c r="C48" s="51" t="s">
        <v>35</v>
      </c>
      <c r="D48" s="51" t="s">
        <v>36</v>
      </c>
      <c r="E48" s="51">
        <v>629</v>
      </c>
      <c r="F48" s="51" t="s">
        <v>120</v>
      </c>
      <c r="G48" s="51" t="s">
        <v>21</v>
      </c>
      <c r="H48" s="51" t="s">
        <v>27</v>
      </c>
      <c r="I48" s="51">
        <v>400</v>
      </c>
      <c r="J48" s="51">
        <v>20</v>
      </c>
      <c r="K48" s="51">
        <v>3</v>
      </c>
      <c r="L48" s="51" t="s">
        <v>112</v>
      </c>
      <c r="M48" s="53">
        <v>1488</v>
      </c>
      <c r="N48" s="54" t="s">
        <v>108</v>
      </c>
      <c r="O48" s="93"/>
    </row>
    <row r="49" spans="1:19" s="52" customFormat="1" ht="21" customHeight="1">
      <c r="A49" s="100">
        <v>42</v>
      </c>
      <c r="B49" s="98" t="s">
        <v>291</v>
      </c>
      <c r="C49" s="51" t="s">
        <v>97</v>
      </c>
      <c r="D49" s="51" t="s">
        <v>98</v>
      </c>
      <c r="E49" s="51">
        <v>100</v>
      </c>
      <c r="F49" s="51" t="s">
        <v>119</v>
      </c>
      <c r="G49" s="51" t="s">
        <v>99</v>
      </c>
      <c r="H49" s="51" t="s">
        <v>20</v>
      </c>
      <c r="I49" s="51">
        <v>200</v>
      </c>
      <c r="J49" s="51">
        <v>20</v>
      </c>
      <c r="K49" s="51">
        <v>2</v>
      </c>
      <c r="L49" s="51" t="s">
        <v>115</v>
      </c>
      <c r="M49" s="53">
        <v>12654</v>
      </c>
      <c r="N49" s="54" t="s">
        <v>108</v>
      </c>
      <c r="O49" s="93"/>
    </row>
    <row r="50" spans="1:19" s="52" customFormat="1" ht="21.95" customHeight="1">
      <c r="A50" s="100">
        <v>43</v>
      </c>
      <c r="B50" s="101" t="s">
        <v>292</v>
      </c>
      <c r="C50" s="51" t="s">
        <v>33</v>
      </c>
      <c r="D50" s="51" t="s">
        <v>34</v>
      </c>
      <c r="E50" s="51">
        <v>328</v>
      </c>
      <c r="F50" s="51" t="s">
        <v>18</v>
      </c>
      <c r="G50" s="51" t="s">
        <v>19</v>
      </c>
      <c r="H50" s="51" t="s">
        <v>20</v>
      </c>
      <c r="I50" s="51">
        <v>610</v>
      </c>
      <c r="J50" s="51">
        <v>22</v>
      </c>
      <c r="K50" s="51">
        <v>7.4</v>
      </c>
      <c r="L50" s="51" t="s">
        <v>107</v>
      </c>
      <c r="M50" s="53">
        <v>190</v>
      </c>
      <c r="N50" s="54" t="s">
        <v>108</v>
      </c>
      <c r="O50" s="93"/>
    </row>
    <row r="51" spans="1:19" s="52" customFormat="1" ht="21.95" customHeight="1">
      <c r="A51" s="100">
        <v>44</v>
      </c>
      <c r="B51" s="101" t="s">
        <v>293</v>
      </c>
      <c r="C51" s="51" t="s">
        <v>33</v>
      </c>
      <c r="D51" s="51" t="s">
        <v>51</v>
      </c>
      <c r="E51" s="51" t="s">
        <v>52</v>
      </c>
      <c r="F51" s="51" t="s">
        <v>18</v>
      </c>
      <c r="G51" s="51" t="s">
        <v>19</v>
      </c>
      <c r="H51" s="51" t="s">
        <v>20</v>
      </c>
      <c r="I51" s="51">
        <v>310</v>
      </c>
      <c r="J51" s="51">
        <v>21</v>
      </c>
      <c r="K51" s="51">
        <v>5.0999999999999996</v>
      </c>
      <c r="L51" s="51" t="s">
        <v>109</v>
      </c>
      <c r="M51" s="53">
        <v>134</v>
      </c>
      <c r="N51" s="54" t="s">
        <v>108</v>
      </c>
      <c r="O51" s="93"/>
    </row>
    <row r="52" spans="1:19" ht="21.95" customHeight="1">
      <c r="A52" s="4">
        <v>45</v>
      </c>
      <c r="B52" s="99" t="s">
        <v>294</v>
      </c>
      <c r="C52" s="6" t="s">
        <v>33</v>
      </c>
      <c r="D52" s="6" t="s">
        <v>73</v>
      </c>
      <c r="E52" s="6">
        <v>604</v>
      </c>
      <c r="F52" s="6" t="s">
        <v>18</v>
      </c>
      <c r="G52" s="6" t="s">
        <v>19</v>
      </c>
      <c r="H52" s="6" t="s">
        <v>27</v>
      </c>
      <c r="I52" s="6">
        <v>160</v>
      </c>
      <c r="J52" s="6">
        <v>30</v>
      </c>
      <c r="K52" s="6">
        <v>4.5999999999999996</v>
      </c>
      <c r="L52" s="6" t="s">
        <v>109</v>
      </c>
      <c r="M52" s="7">
        <v>185</v>
      </c>
      <c r="N52" s="8" t="s">
        <v>108</v>
      </c>
      <c r="O52" s="80"/>
    </row>
    <row r="53" spans="1:19" ht="21.95" customHeight="1">
      <c r="A53" s="4">
        <v>46</v>
      </c>
      <c r="B53" s="99" t="s">
        <v>295</v>
      </c>
      <c r="C53" s="6" t="s">
        <v>33</v>
      </c>
      <c r="D53" s="6" t="s">
        <v>78</v>
      </c>
      <c r="E53" s="6" t="s">
        <v>79</v>
      </c>
      <c r="F53" s="6" t="s">
        <v>18</v>
      </c>
      <c r="G53" s="6" t="s">
        <v>19</v>
      </c>
      <c r="H53" s="6" t="s">
        <v>20</v>
      </c>
      <c r="I53" s="6">
        <v>260</v>
      </c>
      <c r="J53" s="6">
        <v>23</v>
      </c>
      <c r="K53" s="6">
        <v>4.2</v>
      </c>
      <c r="L53" s="6" t="s">
        <v>110</v>
      </c>
      <c r="M53" s="7">
        <v>122</v>
      </c>
      <c r="N53" s="8" t="s">
        <v>108</v>
      </c>
      <c r="O53" s="80"/>
    </row>
    <row r="54" spans="1:19" ht="21.95" customHeight="1">
      <c r="A54" s="4">
        <v>47</v>
      </c>
      <c r="B54" s="99" t="s">
        <v>296</v>
      </c>
      <c r="C54" s="6" t="s">
        <v>33</v>
      </c>
      <c r="D54" s="6" t="s">
        <v>78</v>
      </c>
      <c r="E54" s="6">
        <v>491</v>
      </c>
      <c r="F54" s="6" t="s">
        <v>18</v>
      </c>
      <c r="G54" s="6" t="s">
        <v>19</v>
      </c>
      <c r="H54" s="6" t="s">
        <v>20</v>
      </c>
      <c r="I54" s="6">
        <v>260</v>
      </c>
      <c r="J54" s="6">
        <v>23</v>
      </c>
      <c r="K54" s="6">
        <v>4.0999999999999996</v>
      </c>
      <c r="L54" s="6" t="s">
        <v>109</v>
      </c>
      <c r="M54" s="7">
        <v>122</v>
      </c>
      <c r="N54" s="8" t="s">
        <v>108</v>
      </c>
      <c r="O54" s="80"/>
    </row>
    <row r="55" spans="1:19" ht="21.95" customHeight="1">
      <c r="A55" s="4">
        <v>48</v>
      </c>
      <c r="B55" s="99" t="s">
        <v>297</v>
      </c>
      <c r="C55" s="6" t="s">
        <v>33</v>
      </c>
      <c r="D55" s="6" t="s">
        <v>34</v>
      </c>
      <c r="E55" s="6" t="s">
        <v>84</v>
      </c>
      <c r="F55" s="6" t="s">
        <v>18</v>
      </c>
      <c r="G55" s="6" t="s">
        <v>19</v>
      </c>
      <c r="H55" s="6" t="s">
        <v>20</v>
      </c>
      <c r="I55" s="6">
        <v>262</v>
      </c>
      <c r="J55" s="6">
        <v>20</v>
      </c>
      <c r="K55" s="6">
        <v>5.6</v>
      </c>
      <c r="L55" s="6" t="s">
        <v>107</v>
      </c>
      <c r="M55" s="7">
        <v>168</v>
      </c>
      <c r="N55" s="8" t="s">
        <v>108</v>
      </c>
      <c r="O55" s="80"/>
    </row>
    <row r="56" spans="1:19" s="56" customFormat="1" ht="21.95" customHeight="1">
      <c r="A56" s="4">
        <v>49</v>
      </c>
      <c r="B56" s="95" t="s">
        <v>298</v>
      </c>
      <c r="C56" s="81" t="s">
        <v>33</v>
      </c>
      <c r="D56" s="81" t="s">
        <v>73</v>
      </c>
      <c r="E56" s="81">
        <v>274</v>
      </c>
      <c r="F56" s="81" t="s">
        <v>119</v>
      </c>
      <c r="G56" s="81" t="s">
        <v>99</v>
      </c>
      <c r="H56" s="81" t="s">
        <v>20</v>
      </c>
      <c r="I56" s="81">
        <v>250</v>
      </c>
      <c r="J56" s="81">
        <v>8</v>
      </c>
      <c r="K56" s="81">
        <v>1.6</v>
      </c>
      <c r="L56" s="81" t="s">
        <v>109</v>
      </c>
      <c r="M56" s="82">
        <v>1587</v>
      </c>
      <c r="N56" s="83" t="s">
        <v>108</v>
      </c>
      <c r="O56" s="94"/>
      <c r="P56" s="84"/>
      <c r="Q56" s="84"/>
      <c r="R56" s="84"/>
      <c r="S56" s="84"/>
    </row>
    <row r="57" spans="1:19" ht="21.95" customHeight="1">
      <c r="A57" s="4">
        <v>50</v>
      </c>
      <c r="B57" s="97" t="s">
        <v>299</v>
      </c>
      <c r="C57" s="6" t="s">
        <v>28</v>
      </c>
      <c r="D57" s="6" t="s">
        <v>29</v>
      </c>
      <c r="E57" s="6">
        <v>57</v>
      </c>
      <c r="F57" s="6" t="s">
        <v>18</v>
      </c>
      <c r="G57" s="6" t="s">
        <v>21</v>
      </c>
      <c r="H57" s="6" t="s">
        <v>30</v>
      </c>
      <c r="I57" s="6">
        <v>710</v>
      </c>
      <c r="J57" s="6">
        <v>20</v>
      </c>
      <c r="K57" s="6">
        <v>7.4</v>
      </c>
      <c r="L57" s="6" t="s">
        <v>110</v>
      </c>
      <c r="M57" s="7">
        <v>212</v>
      </c>
      <c r="N57" s="8" t="s">
        <v>108</v>
      </c>
      <c r="O57" s="80"/>
    </row>
    <row r="58" spans="1:19" ht="21.95" customHeight="1">
      <c r="A58" s="4">
        <v>51</v>
      </c>
      <c r="B58" s="99" t="s">
        <v>300</v>
      </c>
      <c r="C58" s="6" t="s">
        <v>82</v>
      </c>
      <c r="D58" s="6" t="s">
        <v>83</v>
      </c>
      <c r="E58" s="6" t="s">
        <v>321</v>
      </c>
      <c r="F58" s="6" t="s">
        <v>18</v>
      </c>
      <c r="G58" s="6" t="s">
        <v>19</v>
      </c>
      <c r="H58" s="6" t="s">
        <v>20</v>
      </c>
      <c r="I58" s="6">
        <v>210</v>
      </c>
      <c r="J58" s="6">
        <v>23</v>
      </c>
      <c r="K58" s="6">
        <v>4.3</v>
      </c>
      <c r="L58" s="6" t="s">
        <v>107</v>
      </c>
      <c r="M58" s="7">
        <v>98</v>
      </c>
      <c r="N58" s="8" t="s">
        <v>108</v>
      </c>
      <c r="O58" s="80"/>
    </row>
    <row r="59" spans="1:19" ht="21.95" customHeight="1">
      <c r="A59" s="4">
        <v>52</v>
      </c>
      <c r="B59" s="97" t="s">
        <v>301</v>
      </c>
      <c r="C59" s="6" t="s">
        <v>48</v>
      </c>
      <c r="D59" s="6" t="s">
        <v>50</v>
      </c>
      <c r="E59" s="6">
        <v>34</v>
      </c>
      <c r="F59" s="6" t="s">
        <v>18</v>
      </c>
      <c r="G59" s="6" t="s">
        <v>19</v>
      </c>
      <c r="H59" s="6" t="s">
        <v>20</v>
      </c>
      <c r="I59" s="6">
        <v>310</v>
      </c>
      <c r="J59" s="6">
        <v>22</v>
      </c>
      <c r="K59" s="6">
        <v>3.7</v>
      </c>
      <c r="L59" s="6" t="s">
        <v>107</v>
      </c>
      <c r="M59" s="7">
        <v>125</v>
      </c>
      <c r="N59" s="8" t="s">
        <v>108</v>
      </c>
      <c r="O59" s="80"/>
    </row>
    <row r="60" spans="1:19" ht="21.95" customHeight="1">
      <c r="A60" s="4">
        <v>53</v>
      </c>
      <c r="B60" s="97" t="s">
        <v>302</v>
      </c>
      <c r="C60" s="6" t="s">
        <v>48</v>
      </c>
      <c r="D60" s="6" t="s">
        <v>49</v>
      </c>
      <c r="E60" s="6" t="s">
        <v>60</v>
      </c>
      <c r="F60" s="6" t="s">
        <v>61</v>
      </c>
      <c r="G60" s="6" t="s">
        <v>19</v>
      </c>
      <c r="H60" s="6" t="s">
        <v>20</v>
      </c>
      <c r="I60" s="6">
        <v>460</v>
      </c>
      <c r="J60" s="6">
        <v>30</v>
      </c>
      <c r="K60" s="6">
        <v>5.6</v>
      </c>
      <c r="L60" s="6" t="s">
        <v>111</v>
      </c>
      <c r="M60" s="7">
        <v>490</v>
      </c>
      <c r="N60" s="8" t="s">
        <v>108</v>
      </c>
      <c r="O60" s="80"/>
    </row>
    <row r="61" spans="1:19" ht="21.95" customHeight="1">
      <c r="A61" s="4">
        <v>54</v>
      </c>
      <c r="B61" s="97" t="s">
        <v>303</v>
      </c>
      <c r="C61" s="6" t="s">
        <v>48</v>
      </c>
      <c r="D61" s="6" t="s">
        <v>62</v>
      </c>
      <c r="E61" s="6">
        <v>231</v>
      </c>
      <c r="F61" s="6" t="s">
        <v>61</v>
      </c>
      <c r="G61" s="6" t="s">
        <v>19</v>
      </c>
      <c r="H61" s="6" t="s">
        <v>27</v>
      </c>
      <c r="I61" s="6">
        <v>450</v>
      </c>
      <c r="J61" s="6">
        <v>30</v>
      </c>
      <c r="K61" s="6">
        <v>5.5</v>
      </c>
      <c r="L61" s="6" t="s">
        <v>112</v>
      </c>
      <c r="M61" s="7">
        <v>550</v>
      </c>
      <c r="N61" s="8" t="s">
        <v>108</v>
      </c>
      <c r="O61" s="80"/>
    </row>
    <row r="62" spans="1:19" ht="21.95" customHeight="1">
      <c r="A62" s="4">
        <v>55</v>
      </c>
      <c r="B62" s="97" t="s">
        <v>304</v>
      </c>
      <c r="C62" s="6" t="s">
        <v>48</v>
      </c>
      <c r="D62" s="6" t="s">
        <v>62</v>
      </c>
      <c r="E62" s="6">
        <v>231</v>
      </c>
      <c r="F62" s="6" t="s">
        <v>61</v>
      </c>
      <c r="G62" s="6" t="s">
        <v>21</v>
      </c>
      <c r="H62" s="6" t="s">
        <v>27</v>
      </c>
      <c r="I62" s="6">
        <v>350</v>
      </c>
      <c r="J62" s="6">
        <v>45</v>
      </c>
      <c r="K62" s="6">
        <v>4</v>
      </c>
      <c r="L62" s="6" t="s">
        <v>112</v>
      </c>
      <c r="M62" s="7">
        <v>550</v>
      </c>
      <c r="N62" s="8" t="s">
        <v>108</v>
      </c>
      <c r="O62" s="80"/>
    </row>
    <row r="63" spans="1:19" ht="21.95" customHeight="1">
      <c r="A63" s="4">
        <v>56</v>
      </c>
      <c r="B63" s="99" t="s">
        <v>305</v>
      </c>
      <c r="C63" s="6" t="s">
        <v>48</v>
      </c>
      <c r="D63" s="6" t="s">
        <v>80</v>
      </c>
      <c r="E63" s="6">
        <v>281</v>
      </c>
      <c r="F63" s="6" t="s">
        <v>18</v>
      </c>
      <c r="G63" s="6" t="s">
        <v>19</v>
      </c>
      <c r="H63" s="6" t="s">
        <v>20</v>
      </c>
      <c r="I63" s="6">
        <v>290</v>
      </c>
      <c r="J63" s="6">
        <v>21</v>
      </c>
      <c r="K63" s="6">
        <v>3.4</v>
      </c>
      <c r="L63" s="6" t="s">
        <v>109</v>
      </c>
      <c r="M63" s="7">
        <v>210</v>
      </c>
      <c r="N63" s="8" t="s">
        <v>108</v>
      </c>
      <c r="O63" s="80"/>
    </row>
    <row r="64" spans="1:19" ht="21.95" customHeight="1">
      <c r="A64" s="4">
        <v>57</v>
      </c>
      <c r="B64" s="99" t="s">
        <v>306</v>
      </c>
      <c r="C64" s="6" t="s">
        <v>48</v>
      </c>
      <c r="D64" s="6" t="s">
        <v>80</v>
      </c>
      <c r="E64" s="6">
        <v>282</v>
      </c>
      <c r="F64" s="6" t="s">
        <v>18</v>
      </c>
      <c r="G64" s="6" t="s">
        <v>19</v>
      </c>
      <c r="H64" s="6" t="s">
        <v>20</v>
      </c>
      <c r="I64" s="6">
        <v>290</v>
      </c>
      <c r="J64" s="6">
        <v>23</v>
      </c>
      <c r="K64" s="6">
        <v>3.1</v>
      </c>
      <c r="L64" s="6" t="s">
        <v>109</v>
      </c>
      <c r="M64" s="7">
        <v>180</v>
      </c>
      <c r="N64" s="8" t="s">
        <v>108</v>
      </c>
      <c r="O64" s="80"/>
    </row>
    <row r="65" spans="1:15" ht="21.95" customHeight="1">
      <c r="A65" s="4">
        <v>58</v>
      </c>
      <c r="B65" s="99" t="s">
        <v>291</v>
      </c>
      <c r="C65" s="6" t="s">
        <v>48</v>
      </c>
      <c r="D65" s="6" t="s">
        <v>62</v>
      </c>
      <c r="E65" s="6" t="s">
        <v>81</v>
      </c>
      <c r="F65" s="6" t="s">
        <v>18</v>
      </c>
      <c r="G65" s="6" t="s">
        <v>19</v>
      </c>
      <c r="H65" s="6" t="s">
        <v>20</v>
      </c>
      <c r="I65" s="6">
        <v>260</v>
      </c>
      <c r="J65" s="6">
        <v>30</v>
      </c>
      <c r="K65" s="6">
        <v>4.4000000000000004</v>
      </c>
      <c r="L65" s="6" t="s">
        <v>107</v>
      </c>
      <c r="M65" s="7">
        <v>77</v>
      </c>
      <c r="N65" s="8" t="s">
        <v>108</v>
      </c>
      <c r="O65" s="80"/>
    </row>
    <row r="66" spans="1:15" ht="21.95" customHeight="1">
      <c r="A66" s="4">
        <v>59</v>
      </c>
      <c r="B66" s="99" t="s">
        <v>307</v>
      </c>
      <c r="C66" s="6" t="s">
        <v>48</v>
      </c>
      <c r="D66" s="6" t="s">
        <v>86</v>
      </c>
      <c r="E66" s="6" t="s">
        <v>87</v>
      </c>
      <c r="F66" s="6" t="s">
        <v>88</v>
      </c>
      <c r="G66" s="6" t="s">
        <v>19</v>
      </c>
      <c r="H66" s="6" t="s">
        <v>20</v>
      </c>
      <c r="I66" s="6">
        <v>150</v>
      </c>
      <c r="J66" s="6">
        <v>15</v>
      </c>
      <c r="K66" s="6">
        <v>3.2</v>
      </c>
      <c r="L66" s="6" t="s">
        <v>113</v>
      </c>
      <c r="M66" s="7">
        <v>100</v>
      </c>
      <c r="N66" s="8" t="s">
        <v>108</v>
      </c>
      <c r="O66" s="80"/>
    </row>
    <row r="67" spans="1:15" ht="21.95" customHeight="1">
      <c r="A67" s="4">
        <v>60</v>
      </c>
      <c r="B67" s="97" t="s">
        <v>308</v>
      </c>
      <c r="C67" s="6" t="s">
        <v>41</v>
      </c>
      <c r="D67" s="6" t="s">
        <v>42</v>
      </c>
      <c r="E67" s="6" t="s">
        <v>43</v>
      </c>
      <c r="F67" s="6" t="s">
        <v>18</v>
      </c>
      <c r="G67" s="6" t="s">
        <v>21</v>
      </c>
      <c r="H67" s="6" t="s">
        <v>44</v>
      </c>
      <c r="I67" s="6">
        <v>310</v>
      </c>
      <c r="J67" s="6">
        <v>18</v>
      </c>
      <c r="K67" s="6">
        <v>5.3</v>
      </c>
      <c r="L67" s="6" t="s">
        <v>110</v>
      </c>
      <c r="M67" s="7">
        <v>125</v>
      </c>
      <c r="N67" s="8" t="s">
        <v>108</v>
      </c>
      <c r="O67" s="80"/>
    </row>
    <row r="68" spans="1:15" ht="21.95" customHeight="1">
      <c r="A68" s="4">
        <v>61</v>
      </c>
      <c r="B68" s="96" t="s">
        <v>309</v>
      </c>
      <c r="C68" s="81" t="s">
        <v>41</v>
      </c>
      <c r="D68" s="81" t="s">
        <v>45</v>
      </c>
      <c r="E68" s="81">
        <v>1563</v>
      </c>
      <c r="F68" s="81" t="s">
        <v>18</v>
      </c>
      <c r="G68" s="81" t="s">
        <v>19</v>
      </c>
      <c r="H68" s="81" t="s">
        <v>27</v>
      </c>
      <c r="I68" s="6">
        <v>430</v>
      </c>
      <c r="J68" s="6">
        <v>25</v>
      </c>
      <c r="K68" s="6">
        <v>6.5</v>
      </c>
      <c r="L68" s="6" t="s">
        <v>107</v>
      </c>
      <c r="M68" s="7">
        <v>125</v>
      </c>
      <c r="N68" s="8" t="s">
        <v>108</v>
      </c>
      <c r="O68" s="80"/>
    </row>
    <row r="69" spans="1:15" ht="21.95" customHeight="1">
      <c r="A69" s="4">
        <v>62</v>
      </c>
      <c r="B69" s="96" t="s">
        <v>310</v>
      </c>
      <c r="C69" s="81" t="s">
        <v>41</v>
      </c>
      <c r="D69" s="81" t="s">
        <v>46</v>
      </c>
      <c r="E69" s="81" t="s">
        <v>47</v>
      </c>
      <c r="F69" s="81" t="s">
        <v>18</v>
      </c>
      <c r="G69" s="81" t="s">
        <v>19</v>
      </c>
      <c r="H69" s="81" t="s">
        <v>27</v>
      </c>
      <c r="I69" s="6">
        <v>310</v>
      </c>
      <c r="J69" s="6">
        <v>23</v>
      </c>
      <c r="K69" s="6">
        <v>4.9000000000000004</v>
      </c>
      <c r="L69" s="6" t="s">
        <v>110</v>
      </c>
      <c r="M69" s="7">
        <v>226</v>
      </c>
      <c r="N69" s="8" t="s">
        <v>108</v>
      </c>
      <c r="O69" s="80"/>
    </row>
    <row r="70" spans="1:15" ht="21.95" customHeight="1">
      <c r="A70" s="4">
        <v>63</v>
      </c>
      <c r="B70" s="96" t="s">
        <v>249</v>
      </c>
      <c r="C70" s="81" t="s">
        <v>41</v>
      </c>
      <c r="D70" s="81" t="s">
        <v>45</v>
      </c>
      <c r="E70" s="81">
        <v>1439</v>
      </c>
      <c r="F70" s="81" t="s">
        <v>18</v>
      </c>
      <c r="G70" s="81" t="s">
        <v>19</v>
      </c>
      <c r="H70" s="81" t="s">
        <v>27</v>
      </c>
      <c r="I70" s="6">
        <v>210</v>
      </c>
      <c r="J70" s="6">
        <v>17</v>
      </c>
      <c r="K70" s="6">
        <v>6.1</v>
      </c>
      <c r="L70" s="6" t="s">
        <v>107</v>
      </c>
      <c r="M70" s="7">
        <v>95</v>
      </c>
      <c r="N70" s="8" t="s">
        <v>108</v>
      </c>
      <c r="O70" s="80"/>
    </row>
    <row r="71" spans="1:15" ht="21.95" customHeight="1">
      <c r="A71" s="4">
        <v>64</v>
      </c>
      <c r="B71" s="96" t="s">
        <v>250</v>
      </c>
      <c r="C71" s="81" t="s">
        <v>41</v>
      </c>
      <c r="D71" s="81" t="s">
        <v>85</v>
      </c>
      <c r="E71" s="81">
        <v>201</v>
      </c>
      <c r="F71" s="81" t="s">
        <v>18</v>
      </c>
      <c r="G71" s="81" t="s">
        <v>19</v>
      </c>
      <c r="H71" s="81" t="s">
        <v>27</v>
      </c>
      <c r="I71" s="6">
        <v>111</v>
      </c>
      <c r="J71" s="6">
        <v>18</v>
      </c>
      <c r="K71" s="6">
        <v>3.5</v>
      </c>
      <c r="L71" s="6" t="s">
        <v>107</v>
      </c>
      <c r="M71" s="7">
        <v>198</v>
      </c>
      <c r="N71" s="8" t="s">
        <v>108</v>
      </c>
      <c r="O71" s="80"/>
    </row>
    <row r="72" spans="1:15" ht="21.95" customHeight="1">
      <c r="A72" s="4">
        <v>65</v>
      </c>
      <c r="B72" s="96" t="s">
        <v>251</v>
      </c>
      <c r="C72" s="81" t="s">
        <v>41</v>
      </c>
      <c r="D72" s="81" t="s">
        <v>85</v>
      </c>
      <c r="E72" s="81">
        <v>201</v>
      </c>
      <c r="F72" s="81" t="s">
        <v>18</v>
      </c>
      <c r="G72" s="81" t="s">
        <v>19</v>
      </c>
      <c r="H72" s="81" t="s">
        <v>27</v>
      </c>
      <c r="I72" s="6">
        <v>160</v>
      </c>
      <c r="J72" s="6">
        <v>18</v>
      </c>
      <c r="K72" s="6">
        <v>4.5</v>
      </c>
      <c r="L72" s="6" t="s">
        <v>107</v>
      </c>
      <c r="M72" s="7">
        <v>198</v>
      </c>
      <c r="N72" s="8" t="s">
        <v>108</v>
      </c>
      <c r="O72" s="80"/>
    </row>
    <row r="73" spans="1:15" ht="21.95" customHeight="1">
      <c r="A73" s="4">
        <v>66</v>
      </c>
      <c r="B73" s="96" t="s">
        <v>243</v>
      </c>
      <c r="C73" s="86" t="s">
        <v>41</v>
      </c>
      <c r="D73" s="86" t="s">
        <v>85</v>
      </c>
      <c r="E73" s="86">
        <v>92</v>
      </c>
      <c r="F73" s="86" t="s">
        <v>18</v>
      </c>
      <c r="G73" s="86" t="s">
        <v>19</v>
      </c>
      <c r="H73" s="86" t="s">
        <v>27</v>
      </c>
      <c r="I73" s="85">
        <v>160</v>
      </c>
      <c r="J73" s="85">
        <v>21</v>
      </c>
      <c r="K73" s="85">
        <v>3</v>
      </c>
      <c r="L73" s="85" t="s">
        <v>244</v>
      </c>
      <c r="M73" s="7">
        <v>165</v>
      </c>
      <c r="N73" s="8" t="s">
        <v>245</v>
      </c>
      <c r="O73" s="46"/>
    </row>
    <row r="74" spans="1:15" ht="21.95" customHeight="1">
      <c r="A74" s="4">
        <v>67</v>
      </c>
      <c r="B74" s="95" t="s">
        <v>246</v>
      </c>
      <c r="C74" s="86" t="s">
        <v>41</v>
      </c>
      <c r="D74" s="86" t="s">
        <v>104</v>
      </c>
      <c r="E74" s="86">
        <v>926</v>
      </c>
      <c r="F74" s="86" t="s">
        <v>247</v>
      </c>
      <c r="G74" s="86" t="s">
        <v>91</v>
      </c>
      <c r="H74" s="86" t="s">
        <v>20</v>
      </c>
      <c r="I74" s="85">
        <v>300</v>
      </c>
      <c r="J74" s="85">
        <v>10</v>
      </c>
      <c r="K74" s="85">
        <v>1.5</v>
      </c>
      <c r="L74" s="85" t="s">
        <v>248</v>
      </c>
      <c r="M74" s="7">
        <v>383</v>
      </c>
      <c r="N74" s="8" t="s">
        <v>245</v>
      </c>
      <c r="O74" s="46"/>
    </row>
    <row r="75" spans="1:15" s="52" customFormat="1" ht="22.5" customHeight="1">
      <c r="A75" s="100">
        <v>68</v>
      </c>
      <c r="B75" s="98" t="s">
        <v>311</v>
      </c>
      <c r="C75" s="87" t="s">
        <v>313</v>
      </c>
      <c r="D75" s="87" t="s">
        <v>314</v>
      </c>
      <c r="E75" s="87" t="s">
        <v>315</v>
      </c>
      <c r="F75" s="87" t="s">
        <v>316</v>
      </c>
      <c r="G75" s="87" t="s">
        <v>317</v>
      </c>
      <c r="H75" s="87" t="s">
        <v>20</v>
      </c>
      <c r="I75" s="87">
        <v>280</v>
      </c>
      <c r="J75" s="87">
        <v>18</v>
      </c>
      <c r="K75" s="87">
        <v>3.5</v>
      </c>
      <c r="L75" s="87" t="s">
        <v>112</v>
      </c>
      <c r="M75" s="53">
        <v>178711</v>
      </c>
      <c r="N75" s="54" t="s">
        <v>108</v>
      </c>
    </row>
    <row r="76" spans="1:15" s="52" customFormat="1" ht="25.5" customHeight="1" thickBot="1">
      <c r="A76" s="100">
        <v>69</v>
      </c>
      <c r="B76" s="98" t="s">
        <v>312</v>
      </c>
      <c r="C76" s="108" t="s">
        <v>313</v>
      </c>
      <c r="D76" s="108" t="s">
        <v>314</v>
      </c>
      <c r="E76" s="108" t="s">
        <v>315</v>
      </c>
      <c r="F76" s="108" t="s">
        <v>316</v>
      </c>
      <c r="G76" s="108" t="s">
        <v>318</v>
      </c>
      <c r="H76" s="108" t="s">
        <v>20</v>
      </c>
      <c r="I76" s="108">
        <v>300</v>
      </c>
      <c r="J76" s="108">
        <v>15</v>
      </c>
      <c r="K76" s="108">
        <v>3.5</v>
      </c>
      <c r="L76" s="108" t="s">
        <v>112</v>
      </c>
      <c r="M76" s="109">
        <v>178711</v>
      </c>
      <c r="N76" s="110" t="s">
        <v>108</v>
      </c>
    </row>
  </sheetData>
  <mergeCells count="8">
    <mergeCell ref="A2:N3"/>
    <mergeCell ref="L6:N6"/>
    <mergeCell ref="I6:I7"/>
    <mergeCell ref="J6:J7"/>
    <mergeCell ref="A6:A7"/>
    <mergeCell ref="C6:E6"/>
    <mergeCell ref="G6:G7"/>
    <mergeCell ref="H6:H7"/>
  </mergeCells>
  <phoneticPr fontId="2" type="noConversion"/>
  <pageMargins left="0.39370078740157483" right="0.39370078740157483" top="0.39370078740157483" bottom="0.39370078740157483" header="0.27559055118110237" footer="0.27559055118110237"/>
  <pageSetup paperSize="9" scale="91" orientation="landscape" r:id="rId1"/>
  <headerFooter alignWithMargins="0"/>
  <colBreaks count="1" manualBreakCount="1">
    <brk id="15" max="79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Y80"/>
  <sheetViews>
    <sheetView workbookViewId="0">
      <selection activeCell="B27" sqref="B27"/>
    </sheetView>
  </sheetViews>
  <sheetFormatPr defaultRowHeight="13.5"/>
  <cols>
    <col min="2" max="2" width="12.6640625" bestFit="1" customWidth="1"/>
    <col min="3" max="3" width="12.6640625" customWidth="1"/>
    <col min="11" max="11" width="19.5546875" customWidth="1"/>
    <col min="19" max="19" width="12.33203125" bestFit="1" customWidth="1"/>
  </cols>
  <sheetData>
    <row r="1" spans="1:23">
      <c r="B1" s="1"/>
      <c r="C1" s="1"/>
      <c r="T1" s="2"/>
      <c r="U1" s="3"/>
      <c r="V1" s="2"/>
    </row>
    <row r="2" spans="1:23"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</row>
    <row r="3" spans="1:23"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</row>
    <row r="4" spans="1:23">
      <c r="B4" s="1"/>
      <c r="C4" s="1"/>
      <c r="T4" s="2"/>
      <c r="U4" s="3"/>
      <c r="V4" s="2"/>
    </row>
    <row r="5" spans="1:23" ht="14.25" thickBot="1">
      <c r="B5" s="1"/>
      <c r="C5" s="1"/>
      <c r="T5" s="2"/>
      <c r="U5" s="3"/>
      <c r="V5" s="2"/>
    </row>
    <row r="6" spans="1:23" ht="14.25" customHeight="1">
      <c r="B6" s="14" t="s">
        <v>0</v>
      </c>
      <c r="C6" s="14"/>
      <c r="D6" s="117" t="s">
        <v>2</v>
      </c>
      <c r="E6" s="117"/>
      <c r="F6" s="117"/>
      <c r="G6" s="117"/>
      <c r="H6" s="117"/>
      <c r="I6" s="15" t="s">
        <v>3</v>
      </c>
      <c r="J6" s="117" t="s">
        <v>5</v>
      </c>
      <c r="K6" s="75"/>
      <c r="L6" s="121" t="s">
        <v>6</v>
      </c>
      <c r="M6" s="117" t="s">
        <v>7</v>
      </c>
      <c r="N6" s="117" t="s">
        <v>8</v>
      </c>
      <c r="O6" s="15" t="s">
        <v>9</v>
      </c>
      <c r="P6" s="15"/>
      <c r="Q6" s="15"/>
      <c r="R6" s="15"/>
      <c r="S6" s="15"/>
      <c r="T6" s="117" t="s">
        <v>11</v>
      </c>
      <c r="U6" s="117"/>
      <c r="V6" s="123"/>
    </row>
    <row r="7" spans="1:23" ht="28.5">
      <c r="B7" s="16" t="s">
        <v>1</v>
      </c>
      <c r="C7" s="16"/>
      <c r="D7" s="17" t="s">
        <v>12</v>
      </c>
      <c r="E7" s="17"/>
      <c r="F7" s="17" t="s">
        <v>13</v>
      </c>
      <c r="G7" s="17"/>
      <c r="H7" s="17" t="s">
        <v>14</v>
      </c>
      <c r="I7" s="17" t="s">
        <v>4</v>
      </c>
      <c r="J7" s="118"/>
      <c r="K7" s="76"/>
      <c r="L7" s="122"/>
      <c r="M7" s="118"/>
      <c r="N7" s="118"/>
      <c r="O7" s="17" t="s">
        <v>10</v>
      </c>
      <c r="P7" s="17"/>
      <c r="Q7" s="17"/>
      <c r="R7" s="17"/>
      <c r="S7" s="17"/>
      <c r="T7" s="17" t="s">
        <v>116</v>
      </c>
      <c r="U7" s="18" t="s">
        <v>117</v>
      </c>
      <c r="V7" s="19" t="s">
        <v>118</v>
      </c>
    </row>
    <row r="8" spans="1:23" ht="28.5">
      <c r="A8">
        <v>1</v>
      </c>
      <c r="B8" s="57" t="s">
        <v>75</v>
      </c>
      <c r="C8" s="57" t="s">
        <v>221</v>
      </c>
      <c r="D8" s="6" t="s">
        <v>222</v>
      </c>
      <c r="E8" s="6" t="s">
        <v>218</v>
      </c>
      <c r="F8" s="6" t="s">
        <v>223</v>
      </c>
      <c r="G8" s="6" t="s">
        <v>219</v>
      </c>
      <c r="H8" s="6" t="s">
        <v>17</v>
      </c>
      <c r="I8" s="6" t="s">
        <v>18</v>
      </c>
      <c r="J8" s="6" t="s">
        <v>19</v>
      </c>
      <c r="K8" s="6" t="s">
        <v>210</v>
      </c>
      <c r="L8" s="6" t="s">
        <v>20</v>
      </c>
      <c r="M8" s="6">
        <v>610</v>
      </c>
      <c r="N8" s="6">
        <v>19</v>
      </c>
      <c r="O8" s="6">
        <v>5.9</v>
      </c>
      <c r="P8" s="6">
        <v>100</v>
      </c>
      <c r="Q8" s="6">
        <f>O8*P8</f>
        <v>590</v>
      </c>
      <c r="R8" s="6">
        <v>3.14</v>
      </c>
      <c r="S8" s="79">
        <f>Q8/R8</f>
        <v>187.8980891719745</v>
      </c>
      <c r="T8" s="6" t="s">
        <v>107</v>
      </c>
      <c r="U8" s="7">
        <v>173</v>
      </c>
      <c r="V8" s="8" t="s">
        <v>108</v>
      </c>
      <c r="W8" t="str">
        <f>CONCATENATE(C8,D8,E8, F8,G8, H8)</f>
        <v>인천시 강화군 강화읍 관청리41-28</v>
      </c>
    </row>
    <row r="9" spans="1:23" ht="14.25">
      <c r="A9">
        <v>2</v>
      </c>
      <c r="B9" s="57" t="s">
        <v>76</v>
      </c>
      <c r="C9" s="57" t="s">
        <v>221</v>
      </c>
      <c r="D9" s="6" t="s">
        <v>15</v>
      </c>
      <c r="E9" s="6" t="s">
        <v>218</v>
      </c>
      <c r="F9" s="6" t="s">
        <v>223</v>
      </c>
      <c r="G9" s="6" t="s">
        <v>219</v>
      </c>
      <c r="H9" s="6">
        <v>738</v>
      </c>
      <c r="I9" s="6" t="s">
        <v>18</v>
      </c>
      <c r="J9" s="6" t="s">
        <v>21</v>
      </c>
      <c r="K9" s="77" t="s">
        <v>211</v>
      </c>
      <c r="L9" s="6" t="s">
        <v>20</v>
      </c>
      <c r="M9" s="6">
        <v>680</v>
      </c>
      <c r="N9" s="6">
        <v>25</v>
      </c>
      <c r="O9" s="6">
        <v>6</v>
      </c>
      <c r="P9" s="6">
        <v>100</v>
      </c>
      <c r="Q9" s="6">
        <f t="shared" ref="Q9:Q72" si="0">O9*P9</f>
        <v>600</v>
      </c>
      <c r="R9" s="6">
        <v>3.14</v>
      </c>
      <c r="S9" s="79">
        <f t="shared" ref="S9:S72" si="1">Q9/R9</f>
        <v>191.08280254777068</v>
      </c>
      <c r="T9" s="6" t="s">
        <v>107</v>
      </c>
      <c r="U9" s="7">
        <v>176</v>
      </c>
      <c r="V9" s="8" t="s">
        <v>108</v>
      </c>
      <c r="W9" t="str">
        <f t="shared" ref="W9:W72" si="2">CONCATENATE(C9,D9,E9, F9,G9, H9)</f>
        <v>인천시 강화군강화읍 관청리738</v>
      </c>
    </row>
    <row r="10" spans="1:23" ht="14.25">
      <c r="A10">
        <v>3</v>
      </c>
      <c r="B10" s="60" t="s">
        <v>140</v>
      </c>
      <c r="C10" s="57" t="s">
        <v>221</v>
      </c>
      <c r="D10" s="6" t="s">
        <v>22</v>
      </c>
      <c r="E10" s="6" t="s">
        <v>220</v>
      </c>
      <c r="F10" s="6" t="s">
        <v>224</v>
      </c>
      <c r="G10" s="6" t="s">
        <v>219</v>
      </c>
      <c r="H10" s="6">
        <v>521</v>
      </c>
      <c r="I10" s="6" t="s">
        <v>18</v>
      </c>
      <c r="J10" s="6" t="s">
        <v>21</v>
      </c>
      <c r="K10" s="77" t="s">
        <v>211</v>
      </c>
      <c r="L10" s="6" t="s">
        <v>24</v>
      </c>
      <c r="M10" s="6">
        <v>990</v>
      </c>
      <c r="N10" s="6">
        <v>19</v>
      </c>
      <c r="O10" s="6">
        <v>7.4</v>
      </c>
      <c r="P10" s="6">
        <v>100</v>
      </c>
      <c r="Q10" s="6">
        <f t="shared" si="0"/>
        <v>740</v>
      </c>
      <c r="R10" s="6">
        <v>3.14</v>
      </c>
      <c r="S10" s="79">
        <f t="shared" si="1"/>
        <v>235.66878980891718</v>
      </c>
      <c r="T10" s="6" t="s">
        <v>107</v>
      </c>
      <c r="U10" s="7">
        <v>198</v>
      </c>
      <c r="V10" s="8" t="s">
        <v>108</v>
      </c>
      <c r="W10" t="str">
        <f t="shared" si="2"/>
        <v>인천시 강화군불은면 고능리521</v>
      </c>
    </row>
    <row r="11" spans="1:23" ht="14.25">
      <c r="A11">
        <v>4</v>
      </c>
      <c r="B11" s="60" t="s">
        <v>141</v>
      </c>
      <c r="C11" s="57" t="s">
        <v>221</v>
      </c>
      <c r="D11" s="6" t="s">
        <v>22</v>
      </c>
      <c r="E11" s="6" t="s">
        <v>220</v>
      </c>
      <c r="F11" s="6" t="s">
        <v>225</v>
      </c>
      <c r="G11" s="6" t="s">
        <v>219</v>
      </c>
      <c r="H11" s="6" t="s">
        <v>26</v>
      </c>
      <c r="I11" s="6" t="s">
        <v>18</v>
      </c>
      <c r="J11" s="6" t="s">
        <v>21</v>
      </c>
      <c r="K11" s="77" t="s">
        <v>211</v>
      </c>
      <c r="L11" s="6" t="s">
        <v>27</v>
      </c>
      <c r="M11" s="6">
        <v>710</v>
      </c>
      <c r="N11" s="6">
        <v>20</v>
      </c>
      <c r="O11" s="6">
        <v>6.4</v>
      </c>
      <c r="P11" s="6">
        <v>100</v>
      </c>
      <c r="Q11" s="6">
        <f t="shared" si="0"/>
        <v>640</v>
      </c>
      <c r="R11" s="6">
        <v>3.14</v>
      </c>
      <c r="S11" s="79">
        <f t="shared" si="1"/>
        <v>203.8216560509554</v>
      </c>
      <c r="T11" s="6" t="s">
        <v>109</v>
      </c>
      <c r="U11" s="7">
        <v>122</v>
      </c>
      <c r="V11" s="8" t="s">
        <v>108</v>
      </c>
      <c r="W11" t="str">
        <f t="shared" si="2"/>
        <v>인천시 강화군불은면 넙성리356-2</v>
      </c>
    </row>
    <row r="12" spans="1:23" ht="21.95" customHeight="1">
      <c r="A12">
        <v>5</v>
      </c>
      <c r="B12" s="58" t="s">
        <v>203</v>
      </c>
      <c r="C12" s="57" t="s">
        <v>221</v>
      </c>
      <c r="D12" s="6" t="s">
        <v>28</v>
      </c>
      <c r="E12" s="6" t="s">
        <v>220</v>
      </c>
      <c r="F12" s="6" t="s">
        <v>226</v>
      </c>
      <c r="G12" s="6" t="s">
        <v>219</v>
      </c>
      <c r="H12" s="6">
        <v>57</v>
      </c>
      <c r="I12" s="6" t="s">
        <v>18</v>
      </c>
      <c r="J12" s="6" t="s">
        <v>21</v>
      </c>
      <c r="K12" s="77" t="s">
        <v>211</v>
      </c>
      <c r="L12" s="6" t="s">
        <v>30</v>
      </c>
      <c r="M12" s="6">
        <v>710</v>
      </c>
      <c r="N12" s="6">
        <v>20</v>
      </c>
      <c r="O12" s="6">
        <v>7.4</v>
      </c>
      <c r="P12" s="6">
        <v>100</v>
      </c>
      <c r="Q12" s="6">
        <f t="shared" si="0"/>
        <v>740</v>
      </c>
      <c r="R12" s="6">
        <v>3.14</v>
      </c>
      <c r="S12" s="79">
        <f t="shared" si="1"/>
        <v>235.66878980891718</v>
      </c>
      <c r="T12" s="6" t="s">
        <v>110</v>
      </c>
      <c r="U12" s="7">
        <v>212</v>
      </c>
      <c r="V12" s="8" t="s">
        <v>108</v>
      </c>
      <c r="W12" t="str">
        <f t="shared" si="2"/>
        <v>인천시 강화군양도면 건평리57</v>
      </c>
    </row>
    <row r="13" spans="1:23" ht="14.25">
      <c r="A13">
        <v>6</v>
      </c>
      <c r="B13" s="58" t="s">
        <v>181</v>
      </c>
      <c r="C13" s="57" t="s">
        <v>221</v>
      </c>
      <c r="D13" s="6" t="s">
        <v>31</v>
      </c>
      <c r="E13" s="6" t="s">
        <v>220</v>
      </c>
      <c r="F13" s="6" t="s">
        <v>227</v>
      </c>
      <c r="G13" s="6" t="s">
        <v>219</v>
      </c>
      <c r="H13" s="6">
        <v>542</v>
      </c>
      <c r="I13" s="6" t="s">
        <v>18</v>
      </c>
      <c r="J13" s="6" t="s">
        <v>21</v>
      </c>
      <c r="K13" s="77" t="s">
        <v>211</v>
      </c>
      <c r="L13" s="6" t="s">
        <v>20</v>
      </c>
      <c r="M13" s="6">
        <v>910</v>
      </c>
      <c r="N13" s="6">
        <v>25</v>
      </c>
      <c r="O13" s="6">
        <v>7.5</v>
      </c>
      <c r="P13" s="6">
        <v>100</v>
      </c>
      <c r="Q13" s="6">
        <f t="shared" si="0"/>
        <v>750</v>
      </c>
      <c r="R13" s="6">
        <v>3.14</v>
      </c>
      <c r="S13" s="79">
        <f t="shared" si="1"/>
        <v>238.85350318471336</v>
      </c>
      <c r="T13" s="6" t="s">
        <v>109</v>
      </c>
      <c r="U13" s="7">
        <v>179</v>
      </c>
      <c r="V13" s="8" t="s">
        <v>108</v>
      </c>
      <c r="W13" t="str">
        <f t="shared" si="2"/>
        <v>인천시 강화군교동면 무학리542</v>
      </c>
    </row>
    <row r="14" spans="1:23" ht="28.5">
      <c r="A14">
        <v>7</v>
      </c>
      <c r="B14" s="58" t="s">
        <v>175</v>
      </c>
      <c r="C14" s="57" t="s">
        <v>221</v>
      </c>
      <c r="D14" s="6" t="s">
        <v>33</v>
      </c>
      <c r="E14" s="6" t="s">
        <v>220</v>
      </c>
      <c r="F14" s="6" t="s">
        <v>228</v>
      </c>
      <c r="G14" s="6" t="s">
        <v>219</v>
      </c>
      <c r="H14" s="6">
        <v>328</v>
      </c>
      <c r="I14" s="6" t="s">
        <v>18</v>
      </c>
      <c r="J14" s="6" t="s">
        <v>19</v>
      </c>
      <c r="K14" s="6" t="s">
        <v>210</v>
      </c>
      <c r="L14" s="6" t="s">
        <v>20</v>
      </c>
      <c r="M14" s="6">
        <v>610</v>
      </c>
      <c r="N14" s="6">
        <v>22</v>
      </c>
      <c r="O14" s="6">
        <v>7.4</v>
      </c>
      <c r="P14" s="6">
        <v>100</v>
      </c>
      <c r="Q14" s="6">
        <f t="shared" si="0"/>
        <v>740</v>
      </c>
      <c r="R14" s="6">
        <v>3.14</v>
      </c>
      <c r="S14" s="79">
        <f t="shared" si="1"/>
        <v>235.66878980891718</v>
      </c>
      <c r="T14" s="6" t="s">
        <v>107</v>
      </c>
      <c r="U14" s="7">
        <v>190</v>
      </c>
      <c r="V14" s="8" t="s">
        <v>108</v>
      </c>
      <c r="W14" t="str">
        <f t="shared" si="2"/>
        <v>인천시 강화군송해면 당산리328</v>
      </c>
    </row>
    <row r="15" spans="1:23" ht="15.75" customHeight="1">
      <c r="A15">
        <v>8</v>
      </c>
      <c r="B15" s="60" t="s">
        <v>199</v>
      </c>
      <c r="C15" s="57" t="s">
        <v>221</v>
      </c>
      <c r="D15" s="51" t="s">
        <v>35</v>
      </c>
      <c r="E15" s="6" t="s">
        <v>220</v>
      </c>
      <c r="F15" s="51" t="s">
        <v>229</v>
      </c>
      <c r="G15" s="6" t="s">
        <v>219</v>
      </c>
      <c r="H15" s="51" t="s">
        <v>37</v>
      </c>
      <c r="I15" s="51" t="s">
        <v>18</v>
      </c>
      <c r="J15" s="51" t="s">
        <v>21</v>
      </c>
      <c r="K15" s="51" t="s">
        <v>211</v>
      </c>
      <c r="L15" s="51" t="s">
        <v>27</v>
      </c>
      <c r="M15" s="51">
        <v>710</v>
      </c>
      <c r="N15" s="51">
        <v>35</v>
      </c>
      <c r="O15" s="51">
        <v>5</v>
      </c>
      <c r="P15" s="6">
        <v>100</v>
      </c>
      <c r="Q15" s="6">
        <f t="shared" si="0"/>
        <v>500</v>
      </c>
      <c r="R15" s="6">
        <v>3.14</v>
      </c>
      <c r="S15" s="79">
        <f t="shared" si="1"/>
        <v>159.2356687898089</v>
      </c>
      <c r="T15" s="51" t="s">
        <v>110</v>
      </c>
      <c r="U15" s="53">
        <v>190</v>
      </c>
      <c r="V15" s="54" t="s">
        <v>108</v>
      </c>
      <c r="W15" t="str">
        <f t="shared" si="2"/>
        <v>인천시 강화군삼산면 매음리307-1</v>
      </c>
    </row>
    <row r="16" spans="1:23" ht="15" thickBot="1">
      <c r="A16">
        <v>9</v>
      </c>
      <c r="B16" s="58" t="s">
        <v>162</v>
      </c>
      <c r="C16" s="57" t="s">
        <v>221</v>
      </c>
      <c r="D16" s="11" t="s">
        <v>38</v>
      </c>
      <c r="E16" s="6" t="s">
        <v>220</v>
      </c>
      <c r="F16" s="11" t="s">
        <v>230</v>
      </c>
      <c r="G16" s="6" t="s">
        <v>219</v>
      </c>
      <c r="H16" s="11">
        <v>119</v>
      </c>
      <c r="I16" s="11" t="s">
        <v>18</v>
      </c>
      <c r="J16" s="11" t="s">
        <v>21</v>
      </c>
      <c r="K16" s="11" t="s">
        <v>211</v>
      </c>
      <c r="L16" s="11" t="s">
        <v>20</v>
      </c>
      <c r="M16" s="11">
        <v>510</v>
      </c>
      <c r="N16" s="11">
        <v>20</v>
      </c>
      <c r="O16" s="11">
        <v>3.3</v>
      </c>
      <c r="P16" s="6">
        <v>100</v>
      </c>
      <c r="Q16" s="6">
        <f t="shared" si="0"/>
        <v>330</v>
      </c>
      <c r="R16" s="6">
        <v>3.14</v>
      </c>
      <c r="S16" s="79">
        <f t="shared" si="1"/>
        <v>105.09554140127388</v>
      </c>
      <c r="T16" s="11" t="s">
        <v>107</v>
      </c>
      <c r="U16" s="12">
        <v>136</v>
      </c>
      <c r="V16" s="13" t="s">
        <v>108</v>
      </c>
      <c r="W16" t="str">
        <f t="shared" si="2"/>
        <v>인천시 강화군내가면 오상리119</v>
      </c>
    </row>
    <row r="17" spans="1:23" ht="28.5">
      <c r="A17">
        <v>10</v>
      </c>
      <c r="B17" s="58" t="s">
        <v>129</v>
      </c>
      <c r="C17" s="57" t="s">
        <v>221</v>
      </c>
      <c r="D17" s="6" t="s">
        <v>15</v>
      </c>
      <c r="E17" s="6" t="s">
        <v>218</v>
      </c>
      <c r="F17" s="6" t="s">
        <v>40</v>
      </c>
      <c r="G17" s="6" t="s">
        <v>219</v>
      </c>
      <c r="H17" s="6">
        <v>550</v>
      </c>
      <c r="I17" s="6" t="s">
        <v>18</v>
      </c>
      <c r="J17" s="6" t="s">
        <v>19</v>
      </c>
      <c r="K17" s="6" t="s">
        <v>210</v>
      </c>
      <c r="L17" s="6" t="s">
        <v>20</v>
      </c>
      <c r="M17" s="6">
        <v>310</v>
      </c>
      <c r="N17" s="6">
        <v>27</v>
      </c>
      <c r="O17" s="6">
        <v>4.3</v>
      </c>
      <c r="P17" s="6">
        <v>100</v>
      </c>
      <c r="Q17" s="6">
        <f t="shared" si="0"/>
        <v>430</v>
      </c>
      <c r="R17" s="6">
        <v>3.14</v>
      </c>
      <c r="S17" s="79">
        <f t="shared" si="1"/>
        <v>136.94267515923568</v>
      </c>
      <c r="T17" s="6" t="s">
        <v>107</v>
      </c>
      <c r="U17" s="7">
        <v>155</v>
      </c>
      <c r="V17" s="8" t="s">
        <v>108</v>
      </c>
      <c r="W17" t="str">
        <f t="shared" si="2"/>
        <v>인천시 강화군강화읍국화리550</v>
      </c>
    </row>
    <row r="18" spans="1:23" ht="28.5">
      <c r="A18">
        <v>11</v>
      </c>
      <c r="B18" s="58" t="s">
        <v>130</v>
      </c>
      <c r="C18" s="57" t="s">
        <v>221</v>
      </c>
      <c r="D18" s="6" t="s">
        <v>15</v>
      </c>
      <c r="E18" s="6" t="s">
        <v>218</v>
      </c>
      <c r="F18" s="6" t="s">
        <v>40</v>
      </c>
      <c r="G18" s="6" t="s">
        <v>219</v>
      </c>
      <c r="H18" s="6">
        <v>546</v>
      </c>
      <c r="I18" s="6" t="s">
        <v>18</v>
      </c>
      <c r="J18" s="6" t="s">
        <v>19</v>
      </c>
      <c r="K18" s="6" t="s">
        <v>210</v>
      </c>
      <c r="L18" s="6" t="s">
        <v>27</v>
      </c>
      <c r="M18" s="6">
        <v>310</v>
      </c>
      <c r="N18" s="6">
        <v>20</v>
      </c>
      <c r="O18" s="6">
        <v>6.6</v>
      </c>
      <c r="P18" s="6">
        <v>100</v>
      </c>
      <c r="Q18" s="6">
        <f t="shared" si="0"/>
        <v>660</v>
      </c>
      <c r="R18" s="6">
        <v>3.14</v>
      </c>
      <c r="S18" s="79">
        <f t="shared" si="1"/>
        <v>210.19108280254775</v>
      </c>
      <c r="T18" s="6" t="s">
        <v>107</v>
      </c>
      <c r="U18" s="7">
        <v>162</v>
      </c>
      <c r="V18" s="8" t="s">
        <v>108</v>
      </c>
      <c r="W18" t="str">
        <f t="shared" si="2"/>
        <v>인천시 강화군강화읍국화리546</v>
      </c>
    </row>
    <row r="19" spans="1:23" ht="28.5">
      <c r="A19">
        <v>12</v>
      </c>
      <c r="B19" s="58" t="s">
        <v>131</v>
      </c>
      <c r="C19" s="57" t="s">
        <v>221</v>
      </c>
      <c r="D19" s="6" t="s">
        <v>15</v>
      </c>
      <c r="E19" s="6" t="s">
        <v>218</v>
      </c>
      <c r="F19" s="6" t="s">
        <v>40</v>
      </c>
      <c r="G19" s="6" t="s">
        <v>219</v>
      </c>
      <c r="H19" s="6">
        <v>543</v>
      </c>
      <c r="I19" s="6" t="s">
        <v>18</v>
      </c>
      <c r="J19" s="6" t="s">
        <v>19</v>
      </c>
      <c r="K19" s="6" t="s">
        <v>210</v>
      </c>
      <c r="L19" s="6" t="s">
        <v>27</v>
      </c>
      <c r="M19" s="6">
        <v>310</v>
      </c>
      <c r="N19" s="6">
        <v>20</v>
      </c>
      <c r="O19" s="6">
        <v>4.5</v>
      </c>
      <c r="P19" s="6">
        <v>100</v>
      </c>
      <c r="Q19" s="6">
        <f t="shared" si="0"/>
        <v>450</v>
      </c>
      <c r="R19" s="6">
        <v>3.14</v>
      </c>
      <c r="S19" s="79">
        <f t="shared" si="1"/>
        <v>143.31210191082803</v>
      </c>
      <c r="T19" s="6" t="s">
        <v>107</v>
      </c>
      <c r="U19" s="7">
        <v>93</v>
      </c>
      <c r="V19" s="8" t="s">
        <v>108</v>
      </c>
      <c r="W19" t="str">
        <f t="shared" si="2"/>
        <v>인천시 강화군강화읍국화리543</v>
      </c>
    </row>
    <row r="20" spans="1:23" ht="28.5">
      <c r="A20">
        <v>13</v>
      </c>
      <c r="B20" s="60" t="s">
        <v>142</v>
      </c>
      <c r="C20" s="57" t="s">
        <v>221</v>
      </c>
      <c r="D20" s="6" t="s">
        <v>22</v>
      </c>
      <c r="E20" s="6" t="s">
        <v>220</v>
      </c>
      <c r="F20" s="6" t="s">
        <v>23</v>
      </c>
      <c r="G20" s="6" t="s">
        <v>219</v>
      </c>
      <c r="H20" s="6">
        <v>594</v>
      </c>
      <c r="I20" s="6" t="s">
        <v>18</v>
      </c>
      <c r="J20" s="6" t="s">
        <v>19</v>
      </c>
      <c r="K20" s="6" t="s">
        <v>210</v>
      </c>
      <c r="L20" s="6" t="s">
        <v>30</v>
      </c>
      <c r="M20" s="6">
        <v>310</v>
      </c>
      <c r="N20" s="6">
        <v>22</v>
      </c>
      <c r="O20" s="6">
        <v>4.3</v>
      </c>
      <c r="P20" s="6">
        <v>100</v>
      </c>
      <c r="Q20" s="6">
        <f t="shared" si="0"/>
        <v>430</v>
      </c>
      <c r="R20" s="6">
        <v>3.14</v>
      </c>
      <c r="S20" s="79">
        <f t="shared" si="1"/>
        <v>136.94267515923568</v>
      </c>
      <c r="T20" s="6" t="s">
        <v>110</v>
      </c>
      <c r="U20" s="7">
        <v>135</v>
      </c>
      <c r="V20" s="8" t="s">
        <v>108</v>
      </c>
      <c r="W20" t="str">
        <f t="shared" si="2"/>
        <v>인천시 강화군불은면고능리594</v>
      </c>
    </row>
    <row r="21" spans="1:23" ht="14.25">
      <c r="A21">
        <v>14</v>
      </c>
      <c r="B21" s="58" t="s">
        <v>151</v>
      </c>
      <c r="C21" s="57" t="s">
        <v>221</v>
      </c>
      <c r="D21" s="6" t="s">
        <v>41</v>
      </c>
      <c r="E21" s="6" t="s">
        <v>220</v>
      </c>
      <c r="F21" s="6" t="s">
        <v>42</v>
      </c>
      <c r="G21" s="6" t="s">
        <v>219</v>
      </c>
      <c r="H21" s="6" t="s">
        <v>43</v>
      </c>
      <c r="I21" s="6" t="s">
        <v>18</v>
      </c>
      <c r="J21" s="6" t="s">
        <v>21</v>
      </c>
      <c r="K21" s="6" t="s">
        <v>211</v>
      </c>
      <c r="L21" s="6" t="s">
        <v>44</v>
      </c>
      <c r="M21" s="6">
        <v>310</v>
      </c>
      <c r="N21" s="6">
        <v>18</v>
      </c>
      <c r="O21" s="6">
        <v>5.3</v>
      </c>
      <c r="P21" s="6">
        <v>100</v>
      </c>
      <c r="Q21" s="6">
        <f t="shared" si="0"/>
        <v>530</v>
      </c>
      <c r="R21" s="6">
        <v>3.14</v>
      </c>
      <c r="S21" s="79">
        <f t="shared" si="1"/>
        <v>168.78980891719743</v>
      </c>
      <c r="T21" s="6" t="s">
        <v>110</v>
      </c>
      <c r="U21" s="7">
        <v>125</v>
      </c>
      <c r="V21" s="8" t="s">
        <v>108</v>
      </c>
      <c r="W21" t="str">
        <f t="shared" si="2"/>
        <v>인천시 강화군화도면문산리산84</v>
      </c>
    </row>
    <row r="22" spans="1:23" ht="28.5">
      <c r="A22">
        <v>15</v>
      </c>
      <c r="B22" s="58" t="s">
        <v>152</v>
      </c>
      <c r="C22" s="57" t="s">
        <v>221</v>
      </c>
      <c r="D22" s="6" t="s">
        <v>41</v>
      </c>
      <c r="E22" s="6" t="s">
        <v>220</v>
      </c>
      <c r="F22" s="6" t="s">
        <v>45</v>
      </c>
      <c r="G22" s="6" t="s">
        <v>219</v>
      </c>
      <c r="H22" s="6">
        <v>1563</v>
      </c>
      <c r="I22" s="6" t="s">
        <v>18</v>
      </c>
      <c r="J22" s="6" t="s">
        <v>19</v>
      </c>
      <c r="K22" s="6" t="s">
        <v>210</v>
      </c>
      <c r="L22" s="6" t="s">
        <v>27</v>
      </c>
      <c r="M22" s="6">
        <v>430</v>
      </c>
      <c r="N22" s="6">
        <v>25</v>
      </c>
      <c r="O22" s="6">
        <v>6.5</v>
      </c>
      <c r="P22" s="6">
        <v>100</v>
      </c>
      <c r="Q22" s="6">
        <f t="shared" si="0"/>
        <v>650</v>
      </c>
      <c r="R22" s="6">
        <v>3.14</v>
      </c>
      <c r="S22" s="79">
        <f t="shared" si="1"/>
        <v>207.00636942675158</v>
      </c>
      <c r="T22" s="6" t="s">
        <v>107</v>
      </c>
      <c r="U22" s="7">
        <v>125</v>
      </c>
      <c r="V22" s="8" t="s">
        <v>108</v>
      </c>
      <c r="W22" t="str">
        <f t="shared" si="2"/>
        <v>인천시 강화군화도면내리리1563</v>
      </c>
    </row>
    <row r="23" spans="1:23" ht="28.5">
      <c r="A23">
        <v>16</v>
      </c>
      <c r="B23" s="58" t="s">
        <v>154</v>
      </c>
      <c r="C23" s="57" t="s">
        <v>221</v>
      </c>
      <c r="D23" s="6" t="s">
        <v>41</v>
      </c>
      <c r="E23" s="6" t="s">
        <v>220</v>
      </c>
      <c r="F23" s="6" t="s">
        <v>46</v>
      </c>
      <c r="G23" s="6" t="s">
        <v>219</v>
      </c>
      <c r="H23" s="6" t="s">
        <v>47</v>
      </c>
      <c r="I23" s="6" t="s">
        <v>18</v>
      </c>
      <c r="J23" s="6" t="s">
        <v>19</v>
      </c>
      <c r="K23" s="6" t="s">
        <v>210</v>
      </c>
      <c r="L23" s="6" t="s">
        <v>27</v>
      </c>
      <c r="M23" s="6">
        <v>310</v>
      </c>
      <c r="N23" s="6">
        <v>23</v>
      </c>
      <c r="O23" s="6">
        <v>4.9000000000000004</v>
      </c>
      <c r="P23" s="6">
        <v>100</v>
      </c>
      <c r="Q23" s="6">
        <f t="shared" si="0"/>
        <v>490.00000000000006</v>
      </c>
      <c r="R23" s="6">
        <v>3.14</v>
      </c>
      <c r="S23" s="79">
        <f t="shared" si="1"/>
        <v>156.05095541401275</v>
      </c>
      <c r="T23" s="6" t="s">
        <v>110</v>
      </c>
      <c r="U23" s="7">
        <v>226</v>
      </c>
      <c r="V23" s="8" t="s">
        <v>108</v>
      </c>
      <c r="W23" t="str">
        <f t="shared" si="2"/>
        <v>인천시 강화군화도면덕포리614-3</v>
      </c>
    </row>
    <row r="24" spans="1:23" ht="28.5">
      <c r="A24">
        <v>17</v>
      </c>
      <c r="B24" s="74" t="s">
        <v>209</v>
      </c>
      <c r="C24" s="57" t="s">
        <v>221</v>
      </c>
      <c r="D24" s="48" t="s">
        <v>48</v>
      </c>
      <c r="E24" s="6" t="s">
        <v>220</v>
      </c>
      <c r="F24" s="48" t="s">
        <v>49</v>
      </c>
      <c r="G24" s="6" t="s">
        <v>219</v>
      </c>
      <c r="H24" s="48">
        <v>885</v>
      </c>
      <c r="I24" s="48" t="s">
        <v>18</v>
      </c>
      <c r="J24" s="48" t="s">
        <v>19</v>
      </c>
      <c r="K24" s="48" t="s">
        <v>210</v>
      </c>
      <c r="L24" s="48" t="s">
        <v>27</v>
      </c>
      <c r="M24" s="48">
        <v>360</v>
      </c>
      <c r="N24" s="48">
        <v>22</v>
      </c>
      <c r="O24" s="48">
        <v>5</v>
      </c>
      <c r="P24" s="6">
        <v>100</v>
      </c>
      <c r="Q24" s="6">
        <f t="shared" si="0"/>
        <v>500</v>
      </c>
      <c r="R24" s="6">
        <v>3.14</v>
      </c>
      <c r="S24" s="79">
        <f t="shared" si="1"/>
        <v>159.2356687898089</v>
      </c>
      <c r="T24" s="48" t="s">
        <v>206</v>
      </c>
      <c r="U24" s="49">
        <v>136</v>
      </c>
      <c r="V24" s="50" t="s">
        <v>160</v>
      </c>
      <c r="W24" t="str">
        <f t="shared" si="2"/>
        <v>인천시 강화군하점면이강리885</v>
      </c>
    </row>
    <row r="25" spans="1:23" ht="28.5">
      <c r="A25">
        <v>18</v>
      </c>
      <c r="B25" s="58" t="s">
        <v>166</v>
      </c>
      <c r="C25" s="57" t="s">
        <v>221</v>
      </c>
      <c r="D25" s="6" t="s">
        <v>48</v>
      </c>
      <c r="E25" s="6" t="s">
        <v>220</v>
      </c>
      <c r="F25" s="6" t="s">
        <v>50</v>
      </c>
      <c r="G25" s="6" t="s">
        <v>219</v>
      </c>
      <c r="H25" s="6">
        <v>34</v>
      </c>
      <c r="I25" s="6" t="s">
        <v>18</v>
      </c>
      <c r="J25" s="6" t="s">
        <v>19</v>
      </c>
      <c r="K25" s="6" t="s">
        <v>210</v>
      </c>
      <c r="L25" s="6" t="s">
        <v>20</v>
      </c>
      <c r="M25" s="6">
        <v>310</v>
      </c>
      <c r="N25" s="6">
        <v>22</v>
      </c>
      <c r="O25" s="6">
        <v>3.7</v>
      </c>
      <c r="P25" s="6">
        <v>100</v>
      </c>
      <c r="Q25" s="6">
        <f t="shared" si="0"/>
        <v>370</v>
      </c>
      <c r="R25" s="6">
        <v>3.14</v>
      </c>
      <c r="S25" s="79">
        <f t="shared" si="1"/>
        <v>117.83439490445859</v>
      </c>
      <c r="T25" s="6" t="s">
        <v>107</v>
      </c>
      <c r="U25" s="7">
        <v>125</v>
      </c>
      <c r="V25" s="8" t="s">
        <v>108</v>
      </c>
      <c r="W25" t="str">
        <f t="shared" si="2"/>
        <v>인천시 강화군하점면신봉리34</v>
      </c>
    </row>
    <row r="26" spans="1:23" ht="28.5">
      <c r="A26">
        <v>19</v>
      </c>
      <c r="B26" s="58" t="s">
        <v>177</v>
      </c>
      <c r="C26" s="57" t="s">
        <v>221</v>
      </c>
      <c r="D26" s="6" t="s">
        <v>33</v>
      </c>
      <c r="E26" s="6" t="s">
        <v>220</v>
      </c>
      <c r="F26" s="6" t="s">
        <v>51</v>
      </c>
      <c r="G26" s="6" t="s">
        <v>219</v>
      </c>
      <c r="H26" s="6" t="s">
        <v>52</v>
      </c>
      <c r="I26" s="6" t="s">
        <v>18</v>
      </c>
      <c r="J26" s="6" t="s">
        <v>19</v>
      </c>
      <c r="K26" s="6" t="s">
        <v>210</v>
      </c>
      <c r="L26" s="6" t="s">
        <v>20</v>
      </c>
      <c r="M26" s="6">
        <v>310</v>
      </c>
      <c r="N26" s="6">
        <v>21</v>
      </c>
      <c r="O26" s="6">
        <v>5.0999999999999996</v>
      </c>
      <c r="P26" s="6">
        <v>100</v>
      </c>
      <c r="Q26" s="6">
        <f t="shared" si="0"/>
        <v>509.99999999999994</v>
      </c>
      <c r="R26" s="6">
        <v>3.14</v>
      </c>
      <c r="S26" s="79">
        <f t="shared" si="1"/>
        <v>162.42038216560508</v>
      </c>
      <c r="T26" s="6" t="s">
        <v>109</v>
      </c>
      <c r="U26" s="7">
        <v>134</v>
      </c>
      <c r="V26" s="8" t="s">
        <v>108</v>
      </c>
      <c r="W26" t="str">
        <f t="shared" si="2"/>
        <v>인천시 강화군송해면신당리575-1</v>
      </c>
    </row>
    <row r="27" spans="1:23" ht="28.5">
      <c r="A27">
        <v>20</v>
      </c>
      <c r="B27" s="58" t="s">
        <v>190</v>
      </c>
      <c r="C27" s="57" t="s">
        <v>221</v>
      </c>
      <c r="D27" s="6" t="s">
        <v>31</v>
      </c>
      <c r="E27" s="6" t="s">
        <v>220</v>
      </c>
      <c r="F27" s="6" t="s">
        <v>53</v>
      </c>
      <c r="G27" s="6" t="s">
        <v>219</v>
      </c>
      <c r="H27" s="6">
        <v>280</v>
      </c>
      <c r="I27" s="6" t="s">
        <v>18</v>
      </c>
      <c r="J27" s="6" t="s">
        <v>19</v>
      </c>
      <c r="K27" s="6" t="s">
        <v>210</v>
      </c>
      <c r="L27" s="6" t="s">
        <v>20</v>
      </c>
      <c r="M27" s="6">
        <v>310</v>
      </c>
      <c r="N27" s="6">
        <v>25</v>
      </c>
      <c r="O27" s="6">
        <v>7</v>
      </c>
      <c r="P27" s="6">
        <v>100</v>
      </c>
      <c r="Q27" s="6">
        <f t="shared" si="0"/>
        <v>700</v>
      </c>
      <c r="R27" s="6">
        <v>3.14</v>
      </c>
      <c r="S27" s="79">
        <f t="shared" si="1"/>
        <v>222.92993630573247</v>
      </c>
      <c r="T27" s="6" t="s">
        <v>107</v>
      </c>
      <c r="U27" s="7">
        <v>130</v>
      </c>
      <c r="V27" s="8" t="s">
        <v>108</v>
      </c>
      <c r="W27" t="str">
        <f t="shared" si="2"/>
        <v>인천시 강화군교동면읍내리280</v>
      </c>
    </row>
    <row r="28" spans="1:23" ht="28.5">
      <c r="A28">
        <v>21</v>
      </c>
      <c r="B28" s="58" t="s">
        <v>182</v>
      </c>
      <c r="C28" s="57" t="s">
        <v>221</v>
      </c>
      <c r="D28" s="39" t="s">
        <v>31</v>
      </c>
      <c r="E28" s="6" t="s">
        <v>220</v>
      </c>
      <c r="F28" s="39" t="s">
        <v>55</v>
      </c>
      <c r="G28" s="6" t="s">
        <v>219</v>
      </c>
      <c r="H28" s="39">
        <v>381</v>
      </c>
      <c r="I28" s="39" t="s">
        <v>18</v>
      </c>
      <c r="J28" s="39" t="s">
        <v>19</v>
      </c>
      <c r="K28" s="39" t="s">
        <v>210</v>
      </c>
      <c r="L28" s="39" t="s">
        <v>27</v>
      </c>
      <c r="M28" s="39">
        <v>360</v>
      </c>
      <c r="N28" s="39">
        <v>25</v>
      </c>
      <c r="O28" s="39">
        <v>6.7</v>
      </c>
      <c r="P28" s="6">
        <v>100</v>
      </c>
      <c r="Q28" s="6">
        <f t="shared" si="0"/>
        <v>670</v>
      </c>
      <c r="R28" s="6">
        <v>3.14</v>
      </c>
      <c r="S28" s="79">
        <f t="shared" si="1"/>
        <v>213.37579617834393</v>
      </c>
      <c r="T28" s="39" t="s">
        <v>107</v>
      </c>
      <c r="U28" s="40">
        <v>149</v>
      </c>
      <c r="V28" s="41" t="s">
        <v>108</v>
      </c>
      <c r="W28" t="str">
        <f t="shared" si="2"/>
        <v>인천시 강화군교동면봉소리381</v>
      </c>
    </row>
    <row r="29" spans="1:23" ht="28.5">
      <c r="A29">
        <v>22</v>
      </c>
      <c r="B29" s="58" t="s">
        <v>183</v>
      </c>
      <c r="C29" s="57" t="s">
        <v>221</v>
      </c>
      <c r="D29" s="6" t="s">
        <v>31</v>
      </c>
      <c r="E29" s="6" t="s">
        <v>220</v>
      </c>
      <c r="F29" s="6" t="s">
        <v>56</v>
      </c>
      <c r="G29" s="6" t="s">
        <v>219</v>
      </c>
      <c r="H29" s="6">
        <v>652</v>
      </c>
      <c r="I29" s="6" t="s">
        <v>18</v>
      </c>
      <c r="J29" s="6" t="s">
        <v>19</v>
      </c>
      <c r="K29" s="39" t="s">
        <v>210</v>
      </c>
      <c r="L29" s="6" t="s">
        <v>20</v>
      </c>
      <c r="M29" s="6">
        <v>310</v>
      </c>
      <c r="N29" s="6">
        <v>20</v>
      </c>
      <c r="O29" s="6">
        <v>4</v>
      </c>
      <c r="P29" s="6">
        <v>100</v>
      </c>
      <c r="Q29" s="6">
        <f t="shared" si="0"/>
        <v>400</v>
      </c>
      <c r="R29" s="6">
        <v>3.14</v>
      </c>
      <c r="S29" s="79">
        <f t="shared" si="1"/>
        <v>127.38853503184713</v>
      </c>
      <c r="T29" s="6" t="s">
        <v>107</v>
      </c>
      <c r="U29" s="7">
        <v>135</v>
      </c>
      <c r="V29" s="8" t="s">
        <v>108</v>
      </c>
      <c r="W29" t="str">
        <f t="shared" si="2"/>
        <v>인천시 강화군교동면인사리652</v>
      </c>
    </row>
    <row r="30" spans="1:23" ht="28.5">
      <c r="A30">
        <v>23</v>
      </c>
      <c r="B30" s="58" t="s">
        <v>184</v>
      </c>
      <c r="C30" s="57" t="s">
        <v>221</v>
      </c>
      <c r="D30" s="6" t="s">
        <v>31</v>
      </c>
      <c r="E30" s="6" t="s">
        <v>220</v>
      </c>
      <c r="F30" s="6" t="s">
        <v>57</v>
      </c>
      <c r="G30" s="6" t="s">
        <v>219</v>
      </c>
      <c r="H30" s="6" t="s">
        <v>58</v>
      </c>
      <c r="I30" s="6" t="s">
        <v>18</v>
      </c>
      <c r="J30" s="6" t="s">
        <v>19</v>
      </c>
      <c r="K30" s="39" t="s">
        <v>210</v>
      </c>
      <c r="L30" s="6" t="s">
        <v>27</v>
      </c>
      <c r="M30" s="6">
        <v>370</v>
      </c>
      <c r="N30" s="6">
        <v>20</v>
      </c>
      <c r="O30" s="6">
        <v>6</v>
      </c>
      <c r="P30" s="6">
        <v>100</v>
      </c>
      <c r="Q30" s="6">
        <f t="shared" si="0"/>
        <v>600</v>
      </c>
      <c r="R30" s="6">
        <v>3.14</v>
      </c>
      <c r="S30" s="79">
        <f t="shared" si="1"/>
        <v>191.08280254777068</v>
      </c>
      <c r="T30" s="6" t="s">
        <v>107</v>
      </c>
      <c r="U30" s="7">
        <v>152</v>
      </c>
      <c r="V30" s="8" t="s">
        <v>108</v>
      </c>
      <c r="W30" t="str">
        <f t="shared" si="2"/>
        <v>인천시 강화군교동면고구리575-2</v>
      </c>
    </row>
    <row r="31" spans="1:23" ht="28.5">
      <c r="A31">
        <v>24</v>
      </c>
      <c r="B31" s="58" t="s">
        <v>185</v>
      </c>
      <c r="C31" s="57" t="s">
        <v>221</v>
      </c>
      <c r="D31" s="6" t="s">
        <v>31</v>
      </c>
      <c r="E31" s="6" t="s">
        <v>220</v>
      </c>
      <c r="F31" s="6" t="s">
        <v>57</v>
      </c>
      <c r="G31" s="6" t="s">
        <v>219</v>
      </c>
      <c r="H31" s="6">
        <v>1437</v>
      </c>
      <c r="I31" s="6" t="s">
        <v>18</v>
      </c>
      <c r="J31" s="6" t="s">
        <v>19</v>
      </c>
      <c r="K31" s="39" t="s">
        <v>210</v>
      </c>
      <c r="L31" s="6" t="s">
        <v>20</v>
      </c>
      <c r="M31" s="6">
        <v>490</v>
      </c>
      <c r="N31" s="6">
        <v>27</v>
      </c>
      <c r="O31" s="6">
        <v>7</v>
      </c>
      <c r="P31" s="6">
        <v>100</v>
      </c>
      <c r="Q31" s="6">
        <f t="shared" si="0"/>
        <v>700</v>
      </c>
      <c r="R31" s="6">
        <v>3.14</v>
      </c>
      <c r="S31" s="79">
        <f t="shared" si="1"/>
        <v>222.92993630573247</v>
      </c>
      <c r="T31" s="6" t="s">
        <v>109</v>
      </c>
      <c r="U31" s="7">
        <v>145</v>
      </c>
      <c r="V31" s="8" t="s">
        <v>108</v>
      </c>
      <c r="W31" t="str">
        <f t="shared" si="2"/>
        <v>인천시 강화군교동면고구리1437</v>
      </c>
    </row>
    <row r="32" spans="1:23" ht="14.25">
      <c r="A32">
        <v>25</v>
      </c>
      <c r="B32" s="58" t="s">
        <v>201</v>
      </c>
      <c r="C32" s="57" t="s">
        <v>221</v>
      </c>
      <c r="D32" s="6" t="s">
        <v>31</v>
      </c>
      <c r="E32" s="6" t="s">
        <v>220</v>
      </c>
      <c r="F32" s="6" t="s">
        <v>56</v>
      </c>
      <c r="G32" s="6" t="s">
        <v>219</v>
      </c>
      <c r="H32" s="6">
        <v>791</v>
      </c>
      <c r="I32" s="6" t="s">
        <v>18</v>
      </c>
      <c r="J32" s="6" t="s">
        <v>21</v>
      </c>
      <c r="K32" s="6" t="s">
        <v>211</v>
      </c>
      <c r="L32" s="6" t="s">
        <v>20</v>
      </c>
      <c r="M32" s="6">
        <v>310</v>
      </c>
      <c r="N32" s="6">
        <v>25</v>
      </c>
      <c r="O32" s="6">
        <v>5.6</v>
      </c>
      <c r="P32" s="6">
        <v>100</v>
      </c>
      <c r="Q32" s="6">
        <f t="shared" si="0"/>
        <v>560</v>
      </c>
      <c r="R32" s="6">
        <v>3.14</v>
      </c>
      <c r="S32" s="79">
        <f t="shared" si="1"/>
        <v>178.34394904458597</v>
      </c>
      <c r="T32" s="6" t="s">
        <v>110</v>
      </c>
      <c r="U32" s="7">
        <v>125</v>
      </c>
      <c r="V32" s="8" t="s">
        <v>108</v>
      </c>
      <c r="W32" t="str">
        <f t="shared" si="2"/>
        <v>인천시 강화군교동면인사리791</v>
      </c>
    </row>
    <row r="33" spans="1:25" ht="28.5">
      <c r="A33">
        <v>26</v>
      </c>
      <c r="B33" s="58" t="s">
        <v>186</v>
      </c>
      <c r="C33" s="57" t="s">
        <v>221</v>
      </c>
      <c r="D33" s="6" t="s">
        <v>31</v>
      </c>
      <c r="E33" s="6" t="s">
        <v>220</v>
      </c>
      <c r="F33" s="6" t="s">
        <v>59</v>
      </c>
      <c r="G33" s="6" t="s">
        <v>219</v>
      </c>
      <c r="H33" s="6">
        <v>949</v>
      </c>
      <c r="I33" s="6" t="s">
        <v>18</v>
      </c>
      <c r="J33" s="6" t="s">
        <v>19</v>
      </c>
      <c r="K33" s="6" t="s">
        <v>210</v>
      </c>
      <c r="L33" s="6" t="s">
        <v>20</v>
      </c>
      <c r="M33" s="6">
        <v>410</v>
      </c>
      <c r="N33" s="6">
        <v>35</v>
      </c>
      <c r="O33" s="6">
        <v>9.3000000000000007</v>
      </c>
      <c r="P33" s="6">
        <v>100</v>
      </c>
      <c r="Q33" s="6">
        <f t="shared" si="0"/>
        <v>930.00000000000011</v>
      </c>
      <c r="R33" s="6">
        <v>3.14</v>
      </c>
      <c r="S33" s="79">
        <f t="shared" si="1"/>
        <v>296.17834394904463</v>
      </c>
      <c r="T33" s="6" t="s">
        <v>107</v>
      </c>
      <c r="U33" s="7">
        <v>156</v>
      </c>
      <c r="V33" s="8" t="s">
        <v>108</v>
      </c>
      <c r="W33" t="str">
        <f t="shared" si="2"/>
        <v>인천시 강화군교동면양갑리949</v>
      </c>
    </row>
    <row r="34" spans="1:25" ht="28.5">
      <c r="A34">
        <v>27</v>
      </c>
      <c r="B34" s="58" t="s">
        <v>167</v>
      </c>
      <c r="C34" s="57" t="s">
        <v>221</v>
      </c>
      <c r="D34" s="6" t="s">
        <v>48</v>
      </c>
      <c r="E34" s="6" t="s">
        <v>220</v>
      </c>
      <c r="F34" s="6" t="s">
        <v>49</v>
      </c>
      <c r="G34" s="6" t="s">
        <v>219</v>
      </c>
      <c r="H34" s="6" t="s">
        <v>60</v>
      </c>
      <c r="I34" s="6" t="s">
        <v>61</v>
      </c>
      <c r="J34" s="6" t="s">
        <v>19</v>
      </c>
      <c r="K34" s="6" t="s">
        <v>210</v>
      </c>
      <c r="L34" s="6" t="s">
        <v>20</v>
      </c>
      <c r="M34" s="6">
        <v>460</v>
      </c>
      <c r="N34" s="6">
        <v>30</v>
      </c>
      <c r="O34" s="6">
        <v>5.6</v>
      </c>
      <c r="P34" s="6">
        <v>100</v>
      </c>
      <c r="Q34" s="6">
        <f t="shared" si="0"/>
        <v>560</v>
      </c>
      <c r="R34" s="6">
        <v>3.14</v>
      </c>
      <c r="S34" s="79">
        <f t="shared" si="1"/>
        <v>178.34394904458597</v>
      </c>
      <c r="T34" s="6" t="s">
        <v>111</v>
      </c>
      <c r="U34" s="7">
        <v>490</v>
      </c>
      <c r="V34" s="8" t="s">
        <v>108</v>
      </c>
      <c r="W34" t="str">
        <f t="shared" si="2"/>
        <v>인천시 강화군하점면이강리172-2</v>
      </c>
    </row>
    <row r="35" spans="1:25" ht="28.5">
      <c r="A35">
        <v>28</v>
      </c>
      <c r="B35" s="58" t="s">
        <v>168</v>
      </c>
      <c r="C35" s="57" t="s">
        <v>221</v>
      </c>
      <c r="D35" s="6" t="s">
        <v>48</v>
      </c>
      <c r="E35" s="6" t="s">
        <v>220</v>
      </c>
      <c r="F35" s="6" t="s">
        <v>62</v>
      </c>
      <c r="G35" s="6" t="s">
        <v>219</v>
      </c>
      <c r="H35" s="6">
        <v>231</v>
      </c>
      <c r="I35" s="6" t="s">
        <v>61</v>
      </c>
      <c r="J35" s="6" t="s">
        <v>19</v>
      </c>
      <c r="K35" s="6" t="s">
        <v>210</v>
      </c>
      <c r="L35" s="6" t="s">
        <v>27</v>
      </c>
      <c r="M35" s="6">
        <v>450</v>
      </c>
      <c r="N35" s="6">
        <v>30</v>
      </c>
      <c r="O35" s="6">
        <v>5.5</v>
      </c>
      <c r="P35" s="6">
        <v>100</v>
      </c>
      <c r="Q35" s="6">
        <f t="shared" si="0"/>
        <v>550</v>
      </c>
      <c r="R35" s="6">
        <v>3.14</v>
      </c>
      <c r="S35" s="79">
        <f t="shared" si="1"/>
        <v>175.15923566878979</v>
      </c>
      <c r="T35" s="6" t="s">
        <v>112</v>
      </c>
      <c r="U35" s="7">
        <v>550</v>
      </c>
      <c r="V35" s="8" t="s">
        <v>108</v>
      </c>
      <c r="W35" t="str">
        <f t="shared" si="2"/>
        <v>인천시 강화군하점면부근리231</v>
      </c>
    </row>
    <row r="36" spans="1:25" ht="14.25">
      <c r="A36">
        <v>29</v>
      </c>
      <c r="B36" s="58" t="s">
        <v>169</v>
      </c>
      <c r="C36" s="57" t="s">
        <v>221</v>
      </c>
      <c r="D36" s="6" t="s">
        <v>48</v>
      </c>
      <c r="E36" s="6" t="s">
        <v>220</v>
      </c>
      <c r="F36" s="6" t="s">
        <v>62</v>
      </c>
      <c r="G36" s="6" t="s">
        <v>219</v>
      </c>
      <c r="H36" s="6">
        <v>231</v>
      </c>
      <c r="I36" s="6" t="s">
        <v>61</v>
      </c>
      <c r="J36" s="6" t="s">
        <v>21</v>
      </c>
      <c r="K36" s="6" t="s">
        <v>211</v>
      </c>
      <c r="L36" s="6" t="s">
        <v>27</v>
      </c>
      <c r="M36" s="6">
        <v>350</v>
      </c>
      <c r="N36" s="6">
        <v>45</v>
      </c>
      <c r="O36" s="6">
        <v>4</v>
      </c>
      <c r="P36" s="6">
        <v>100</v>
      </c>
      <c r="Q36" s="6">
        <f t="shared" si="0"/>
        <v>400</v>
      </c>
      <c r="R36" s="6">
        <v>3.14</v>
      </c>
      <c r="S36" s="79">
        <f t="shared" si="1"/>
        <v>127.38853503184713</v>
      </c>
      <c r="T36" s="6" t="s">
        <v>112</v>
      </c>
      <c r="U36" s="7">
        <v>550</v>
      </c>
      <c r="V36" s="8" t="s">
        <v>108</v>
      </c>
      <c r="W36" t="str">
        <f t="shared" si="2"/>
        <v>인천시 강화군하점면부근리231</v>
      </c>
    </row>
    <row r="37" spans="1:25" ht="28.5">
      <c r="A37">
        <v>30</v>
      </c>
      <c r="B37" s="58" t="s">
        <v>144</v>
      </c>
      <c r="C37" s="57" t="s">
        <v>221</v>
      </c>
      <c r="D37" s="6" t="s">
        <v>63</v>
      </c>
      <c r="E37" s="6" t="s">
        <v>220</v>
      </c>
      <c r="F37" s="6" t="s">
        <v>64</v>
      </c>
      <c r="G37" s="6" t="s">
        <v>219</v>
      </c>
      <c r="H37" s="6">
        <v>635</v>
      </c>
      <c r="I37" s="6" t="s">
        <v>61</v>
      </c>
      <c r="J37" s="6" t="s">
        <v>19</v>
      </c>
      <c r="K37" s="6" t="s">
        <v>210</v>
      </c>
      <c r="L37" s="6" t="s">
        <v>27</v>
      </c>
      <c r="M37" s="6">
        <v>400</v>
      </c>
      <c r="N37" s="6">
        <v>30</v>
      </c>
      <c r="O37" s="6">
        <v>3.6</v>
      </c>
      <c r="P37" s="6">
        <v>100</v>
      </c>
      <c r="Q37" s="6">
        <f t="shared" si="0"/>
        <v>360</v>
      </c>
      <c r="R37" s="6">
        <v>3.14</v>
      </c>
      <c r="S37" s="79">
        <f t="shared" si="1"/>
        <v>114.64968152866241</v>
      </c>
      <c r="T37" s="6" t="s">
        <v>112</v>
      </c>
      <c r="U37" s="7">
        <v>490</v>
      </c>
      <c r="V37" s="8" t="s">
        <v>108</v>
      </c>
      <c r="W37" t="str">
        <f t="shared" si="2"/>
        <v>인천시 강화군길상면온수리635</v>
      </c>
    </row>
    <row r="38" spans="1:25" ht="14.25">
      <c r="A38">
        <v>31</v>
      </c>
      <c r="B38" s="58" t="s">
        <v>132</v>
      </c>
      <c r="C38" s="57" t="s">
        <v>221</v>
      </c>
      <c r="D38" s="6" t="s">
        <v>15</v>
      </c>
      <c r="E38" s="6" t="s">
        <v>218</v>
      </c>
      <c r="F38" s="6" t="s">
        <v>65</v>
      </c>
      <c r="G38" s="6" t="s">
        <v>219</v>
      </c>
      <c r="H38" s="6">
        <v>655</v>
      </c>
      <c r="I38" s="6" t="s">
        <v>18</v>
      </c>
      <c r="J38" s="6" t="s">
        <v>66</v>
      </c>
      <c r="K38" s="6" t="s">
        <v>212</v>
      </c>
      <c r="L38" s="6" t="s">
        <v>44</v>
      </c>
      <c r="M38" s="6">
        <v>400</v>
      </c>
      <c r="N38" s="6">
        <v>30</v>
      </c>
      <c r="O38" s="6">
        <v>3.6</v>
      </c>
      <c r="P38" s="6">
        <v>100</v>
      </c>
      <c r="Q38" s="6">
        <f t="shared" si="0"/>
        <v>360</v>
      </c>
      <c r="R38" s="6">
        <v>3.14</v>
      </c>
      <c r="S38" s="79">
        <f t="shared" si="1"/>
        <v>114.64968152866241</v>
      </c>
      <c r="T38" s="6" t="s">
        <v>107</v>
      </c>
      <c r="U38" s="7">
        <v>161</v>
      </c>
      <c r="V38" s="8" t="s">
        <v>108</v>
      </c>
      <c r="W38" t="str">
        <f t="shared" si="2"/>
        <v>인천시 강화군강화읍신문리655</v>
      </c>
    </row>
    <row r="39" spans="1:25" ht="14.25" customHeight="1">
      <c r="A39">
        <v>32</v>
      </c>
      <c r="B39" s="58" t="s">
        <v>133</v>
      </c>
      <c r="C39" s="57" t="s">
        <v>221</v>
      </c>
      <c r="D39" s="6" t="s">
        <v>15</v>
      </c>
      <c r="E39" s="6" t="s">
        <v>218</v>
      </c>
      <c r="F39" s="6" t="s">
        <v>67</v>
      </c>
      <c r="G39" s="6" t="s">
        <v>219</v>
      </c>
      <c r="H39" s="6">
        <v>944</v>
      </c>
      <c r="I39" s="6" t="s">
        <v>18</v>
      </c>
      <c r="J39" s="6" t="s">
        <v>19</v>
      </c>
      <c r="K39" s="6" t="s">
        <v>210</v>
      </c>
      <c r="L39" s="6" t="s">
        <v>20</v>
      </c>
      <c r="M39" s="6">
        <v>280</v>
      </c>
      <c r="N39" s="6">
        <v>23</v>
      </c>
      <c r="O39" s="6">
        <v>4.3</v>
      </c>
      <c r="P39" s="6">
        <v>100</v>
      </c>
      <c r="Q39" s="6">
        <f t="shared" si="0"/>
        <v>430</v>
      </c>
      <c r="R39" s="6">
        <v>3.14</v>
      </c>
      <c r="S39" s="79">
        <f t="shared" si="1"/>
        <v>136.94267515923568</v>
      </c>
      <c r="T39" s="6" t="s">
        <v>109</v>
      </c>
      <c r="U39" s="7">
        <v>169</v>
      </c>
      <c r="V39" s="8" t="s">
        <v>108</v>
      </c>
      <c r="W39" t="str">
        <f t="shared" si="2"/>
        <v>인천시 강화군강화읍갑곳리944</v>
      </c>
      <c r="Y39" s="77"/>
    </row>
    <row r="40" spans="1:25" ht="14.25">
      <c r="A40">
        <v>33</v>
      </c>
      <c r="B40" s="58" t="s">
        <v>134</v>
      </c>
      <c r="C40" s="57" t="s">
        <v>221</v>
      </c>
      <c r="D40" s="6" t="s">
        <v>15</v>
      </c>
      <c r="E40" s="6" t="s">
        <v>218</v>
      </c>
      <c r="F40" s="6" t="s">
        <v>68</v>
      </c>
      <c r="G40" s="6" t="s">
        <v>219</v>
      </c>
      <c r="H40" s="6" t="s">
        <v>69</v>
      </c>
      <c r="I40" s="6" t="s">
        <v>18</v>
      </c>
      <c r="J40" s="6" t="s">
        <v>66</v>
      </c>
      <c r="K40" s="6" t="s">
        <v>212</v>
      </c>
      <c r="L40" s="6" t="s">
        <v>44</v>
      </c>
      <c r="M40" s="6">
        <v>270</v>
      </c>
      <c r="N40" s="6">
        <v>4.5</v>
      </c>
      <c r="O40" s="6">
        <v>1.5</v>
      </c>
      <c r="P40" s="6">
        <v>100</v>
      </c>
      <c r="Q40" s="6">
        <f t="shared" si="0"/>
        <v>150</v>
      </c>
      <c r="R40" s="6">
        <v>3.14</v>
      </c>
      <c r="S40" s="79">
        <f t="shared" si="1"/>
        <v>47.770700636942671</v>
      </c>
      <c r="T40" s="6" t="s">
        <v>109</v>
      </c>
      <c r="U40" s="7">
        <v>133</v>
      </c>
      <c r="V40" s="8" t="s">
        <v>108</v>
      </c>
      <c r="W40" t="str">
        <f t="shared" si="2"/>
        <v>인천시 강화군강화읍월곳리552-4</v>
      </c>
      <c r="Y40" s="78"/>
    </row>
    <row r="41" spans="1:25" ht="28.5">
      <c r="A41">
        <v>34</v>
      </c>
      <c r="B41" s="5" t="s">
        <v>146</v>
      </c>
      <c r="C41" s="57" t="s">
        <v>221</v>
      </c>
      <c r="D41" s="6" t="s">
        <v>63</v>
      </c>
      <c r="E41" s="6" t="s">
        <v>220</v>
      </c>
      <c r="F41" s="6" t="s">
        <v>70</v>
      </c>
      <c r="G41" s="6" t="s">
        <v>219</v>
      </c>
      <c r="H41" s="61" t="s">
        <v>145</v>
      </c>
      <c r="I41" s="6" t="s">
        <v>18</v>
      </c>
      <c r="J41" s="6" t="s">
        <v>19</v>
      </c>
      <c r="K41" s="6" t="s">
        <v>210</v>
      </c>
      <c r="L41" s="6" t="s">
        <v>27</v>
      </c>
      <c r="M41" s="6">
        <v>260</v>
      </c>
      <c r="N41" s="6">
        <v>20</v>
      </c>
      <c r="O41" s="6">
        <v>6.3</v>
      </c>
      <c r="P41" s="6">
        <v>100</v>
      </c>
      <c r="Q41" s="6">
        <f t="shared" si="0"/>
        <v>630</v>
      </c>
      <c r="R41" s="6">
        <v>3.14</v>
      </c>
      <c r="S41" s="79">
        <f t="shared" si="1"/>
        <v>200.63694267515922</v>
      </c>
      <c r="T41" s="6" t="s">
        <v>109</v>
      </c>
      <c r="U41" s="7">
        <v>326</v>
      </c>
      <c r="V41" s="8" t="s">
        <v>108</v>
      </c>
      <c r="W41" t="str">
        <f t="shared" si="2"/>
        <v>인천시 강화군길상면선두리산265</v>
      </c>
    </row>
    <row r="42" spans="1:25" ht="28.5">
      <c r="A42">
        <v>35</v>
      </c>
      <c r="B42" s="63" t="s">
        <v>205</v>
      </c>
      <c r="C42" s="57" t="s">
        <v>221</v>
      </c>
      <c r="D42" s="64" t="s">
        <v>63</v>
      </c>
      <c r="E42" s="6" t="s">
        <v>220</v>
      </c>
      <c r="F42" s="64" t="s">
        <v>70</v>
      </c>
      <c r="G42" s="6" t="s">
        <v>219</v>
      </c>
      <c r="H42" s="64" t="s">
        <v>71</v>
      </c>
      <c r="I42" s="64" t="s">
        <v>18</v>
      </c>
      <c r="J42" s="64" t="s">
        <v>19</v>
      </c>
      <c r="K42" s="64" t="s">
        <v>210</v>
      </c>
      <c r="L42" s="64" t="s">
        <v>27</v>
      </c>
      <c r="M42" s="64">
        <v>260</v>
      </c>
      <c r="N42" s="64">
        <v>20</v>
      </c>
      <c r="O42" s="64">
        <v>4.5</v>
      </c>
      <c r="P42" s="6">
        <v>100</v>
      </c>
      <c r="Q42" s="6">
        <f t="shared" si="0"/>
        <v>450</v>
      </c>
      <c r="R42" s="6">
        <v>3.14</v>
      </c>
      <c r="S42" s="79">
        <f t="shared" si="1"/>
        <v>143.31210191082803</v>
      </c>
      <c r="T42" s="64" t="s">
        <v>204</v>
      </c>
      <c r="U42" s="72">
        <v>326</v>
      </c>
      <c r="V42" s="65" t="s">
        <v>160</v>
      </c>
      <c r="W42" t="str">
        <f t="shared" si="2"/>
        <v>인천시 강화군길상면선두리산465</v>
      </c>
    </row>
    <row r="43" spans="1:25" ht="28.5">
      <c r="A43">
        <v>36</v>
      </c>
      <c r="B43" s="63" t="s">
        <v>216</v>
      </c>
      <c r="C43" s="57" t="s">
        <v>221</v>
      </c>
      <c r="D43" s="64" t="s">
        <v>63</v>
      </c>
      <c r="E43" s="6" t="s">
        <v>220</v>
      </c>
      <c r="F43" s="64" t="s">
        <v>70</v>
      </c>
      <c r="G43" s="6" t="s">
        <v>219</v>
      </c>
      <c r="H43" s="64" t="s">
        <v>71</v>
      </c>
      <c r="I43" s="64" t="s">
        <v>18</v>
      </c>
      <c r="J43" s="64" t="s">
        <v>19</v>
      </c>
      <c r="K43" s="64" t="s">
        <v>210</v>
      </c>
      <c r="L43" s="64" t="s">
        <v>27</v>
      </c>
      <c r="M43" s="64">
        <v>260</v>
      </c>
      <c r="N43" s="64">
        <v>20</v>
      </c>
      <c r="O43" s="64">
        <v>3.4</v>
      </c>
      <c r="P43" s="6">
        <v>100</v>
      </c>
      <c r="Q43" s="6">
        <f t="shared" si="0"/>
        <v>340</v>
      </c>
      <c r="R43" s="6">
        <v>3.14</v>
      </c>
      <c r="S43" s="79">
        <f t="shared" si="1"/>
        <v>108.28025477707006</v>
      </c>
      <c r="T43" s="64" t="s">
        <v>204</v>
      </c>
      <c r="U43" s="72">
        <v>326</v>
      </c>
      <c r="V43" s="65" t="s">
        <v>160</v>
      </c>
      <c r="W43" t="str">
        <f t="shared" si="2"/>
        <v>인천시 강화군길상면선두리산465</v>
      </c>
    </row>
    <row r="44" spans="1:25" ht="28.5">
      <c r="A44">
        <v>37</v>
      </c>
      <c r="B44" s="62" t="s">
        <v>147</v>
      </c>
      <c r="C44" s="57" t="s">
        <v>221</v>
      </c>
      <c r="D44" s="51" t="s">
        <v>63</v>
      </c>
      <c r="E44" s="6" t="s">
        <v>220</v>
      </c>
      <c r="F44" s="51" t="s">
        <v>64</v>
      </c>
      <c r="G44" s="6" t="s">
        <v>219</v>
      </c>
      <c r="H44" s="51" t="s">
        <v>72</v>
      </c>
      <c r="I44" s="51" t="s">
        <v>18</v>
      </c>
      <c r="J44" s="51" t="s">
        <v>19</v>
      </c>
      <c r="K44" s="51" t="s">
        <v>210</v>
      </c>
      <c r="L44" s="51" t="s">
        <v>27</v>
      </c>
      <c r="M44" s="51">
        <v>210</v>
      </c>
      <c r="N44" s="51">
        <v>21</v>
      </c>
      <c r="O44" s="51">
        <v>3.7</v>
      </c>
      <c r="P44" s="6">
        <v>100</v>
      </c>
      <c r="Q44" s="6">
        <f t="shared" si="0"/>
        <v>370</v>
      </c>
      <c r="R44" s="6">
        <v>3.14</v>
      </c>
      <c r="S44" s="79">
        <f t="shared" si="1"/>
        <v>117.83439490445859</v>
      </c>
      <c r="T44" s="51" t="s">
        <v>109</v>
      </c>
      <c r="U44" s="53">
        <v>155</v>
      </c>
      <c r="V44" s="54" t="s">
        <v>108</v>
      </c>
      <c r="W44" t="str">
        <f t="shared" si="2"/>
        <v>인천시 강화군길상면온수리393-4</v>
      </c>
    </row>
    <row r="45" spans="1:25" ht="28.5">
      <c r="A45">
        <v>38</v>
      </c>
      <c r="B45" s="57" t="s">
        <v>178</v>
      </c>
      <c r="C45" s="57" t="s">
        <v>221</v>
      </c>
      <c r="D45" s="6" t="s">
        <v>33</v>
      </c>
      <c r="E45" s="6" t="s">
        <v>220</v>
      </c>
      <c r="F45" s="6" t="s">
        <v>73</v>
      </c>
      <c r="G45" s="6" t="s">
        <v>219</v>
      </c>
      <c r="H45" s="6">
        <v>604</v>
      </c>
      <c r="I45" s="6" t="s">
        <v>18</v>
      </c>
      <c r="J45" s="6" t="s">
        <v>19</v>
      </c>
      <c r="K45" s="51" t="s">
        <v>210</v>
      </c>
      <c r="L45" s="6" t="s">
        <v>27</v>
      </c>
      <c r="M45" s="6">
        <v>160</v>
      </c>
      <c r="N45" s="6">
        <v>30</v>
      </c>
      <c r="O45" s="6">
        <v>4.5999999999999996</v>
      </c>
      <c r="P45" s="6">
        <v>100</v>
      </c>
      <c r="Q45" s="6">
        <f t="shared" si="0"/>
        <v>459.99999999999994</v>
      </c>
      <c r="R45" s="6">
        <v>3.14</v>
      </c>
      <c r="S45" s="79">
        <f t="shared" si="1"/>
        <v>146.49681528662418</v>
      </c>
      <c r="T45" s="6" t="s">
        <v>109</v>
      </c>
      <c r="U45" s="7">
        <v>185</v>
      </c>
      <c r="V45" s="8" t="s">
        <v>108</v>
      </c>
      <c r="W45" t="str">
        <f t="shared" si="2"/>
        <v>인천시 강화군송해면하도리604</v>
      </c>
    </row>
    <row r="46" spans="1:25" ht="28.5">
      <c r="A46">
        <v>39</v>
      </c>
      <c r="B46" s="58" t="s">
        <v>155</v>
      </c>
      <c r="C46" s="57" t="s">
        <v>221</v>
      </c>
      <c r="D46" s="6" t="s">
        <v>41</v>
      </c>
      <c r="E46" s="6" t="s">
        <v>220</v>
      </c>
      <c r="F46" s="6" t="s">
        <v>45</v>
      </c>
      <c r="G46" s="6" t="s">
        <v>219</v>
      </c>
      <c r="H46" s="6">
        <v>1439</v>
      </c>
      <c r="I46" s="6" t="s">
        <v>18</v>
      </c>
      <c r="J46" s="6" t="s">
        <v>19</v>
      </c>
      <c r="K46" s="51" t="s">
        <v>210</v>
      </c>
      <c r="L46" s="6" t="s">
        <v>27</v>
      </c>
      <c r="M46" s="6">
        <v>210</v>
      </c>
      <c r="N46" s="6">
        <v>17</v>
      </c>
      <c r="O46" s="6">
        <v>6.1</v>
      </c>
      <c r="P46" s="6">
        <v>100</v>
      </c>
      <c r="Q46" s="6">
        <f t="shared" si="0"/>
        <v>610</v>
      </c>
      <c r="R46" s="6">
        <v>3.14</v>
      </c>
      <c r="S46" s="79">
        <f t="shared" si="1"/>
        <v>194.26751592356686</v>
      </c>
      <c r="T46" s="6" t="s">
        <v>107</v>
      </c>
      <c r="U46" s="7">
        <v>95</v>
      </c>
      <c r="V46" s="8" t="s">
        <v>108</v>
      </c>
      <c r="W46" t="str">
        <f t="shared" si="2"/>
        <v>인천시 강화군화도면내리리1439</v>
      </c>
    </row>
    <row r="47" spans="1:25" ht="28.5">
      <c r="A47">
        <v>40</v>
      </c>
      <c r="B47" s="57" t="s">
        <v>163</v>
      </c>
      <c r="C47" s="57" t="s">
        <v>221</v>
      </c>
      <c r="D47" s="6" t="s">
        <v>38</v>
      </c>
      <c r="E47" s="6" t="s">
        <v>220</v>
      </c>
      <c r="F47" s="6" t="s">
        <v>74</v>
      </c>
      <c r="G47" s="6" t="s">
        <v>219</v>
      </c>
      <c r="H47" s="6">
        <v>909</v>
      </c>
      <c r="I47" s="6" t="s">
        <v>18</v>
      </c>
      <c r="J47" s="6" t="s">
        <v>19</v>
      </c>
      <c r="K47" s="51" t="s">
        <v>210</v>
      </c>
      <c r="L47" s="6" t="s">
        <v>20</v>
      </c>
      <c r="M47" s="6">
        <v>260</v>
      </c>
      <c r="N47" s="6">
        <v>23</v>
      </c>
      <c r="O47" s="6">
        <v>3.8</v>
      </c>
      <c r="P47" s="6">
        <v>100</v>
      </c>
      <c r="Q47" s="6">
        <f t="shared" si="0"/>
        <v>380</v>
      </c>
      <c r="R47" s="6">
        <v>3.14</v>
      </c>
      <c r="S47" s="79">
        <f t="shared" si="1"/>
        <v>121.01910828025477</v>
      </c>
      <c r="T47" s="6" t="s">
        <v>111</v>
      </c>
      <c r="U47" s="7">
        <v>165</v>
      </c>
      <c r="V47" s="8" t="s">
        <v>108</v>
      </c>
      <c r="W47" t="str">
        <f t="shared" si="2"/>
        <v>인천시 강화군내가면고천리909</v>
      </c>
    </row>
    <row r="48" spans="1:25" ht="28.5">
      <c r="A48">
        <v>41</v>
      </c>
      <c r="B48" s="57" t="s">
        <v>164</v>
      </c>
      <c r="C48" s="57" t="s">
        <v>221</v>
      </c>
      <c r="D48" s="6" t="s">
        <v>38</v>
      </c>
      <c r="E48" s="6" t="s">
        <v>220</v>
      </c>
      <c r="F48" s="6" t="s">
        <v>39</v>
      </c>
      <c r="G48" s="6" t="s">
        <v>219</v>
      </c>
      <c r="H48" s="6" t="s">
        <v>77</v>
      </c>
      <c r="I48" s="6" t="s">
        <v>18</v>
      </c>
      <c r="J48" s="6" t="s">
        <v>19</v>
      </c>
      <c r="K48" s="51" t="s">
        <v>210</v>
      </c>
      <c r="L48" s="6" t="s">
        <v>20</v>
      </c>
      <c r="M48" s="6">
        <v>160</v>
      </c>
      <c r="N48" s="6">
        <v>23</v>
      </c>
      <c r="O48" s="6">
        <v>4.5999999999999996</v>
      </c>
      <c r="P48" s="6">
        <v>100</v>
      </c>
      <c r="Q48" s="6">
        <f t="shared" si="0"/>
        <v>459.99999999999994</v>
      </c>
      <c r="R48" s="6">
        <v>3.14</v>
      </c>
      <c r="S48" s="79">
        <f t="shared" si="1"/>
        <v>146.49681528662418</v>
      </c>
      <c r="T48" s="6" t="s">
        <v>107</v>
      </c>
      <c r="U48" s="7">
        <v>96</v>
      </c>
      <c r="V48" s="8" t="s">
        <v>108</v>
      </c>
      <c r="W48" t="str">
        <f t="shared" si="2"/>
        <v>인천시 강화군내가면오상리561-1</v>
      </c>
    </row>
    <row r="49" spans="1:23" ht="28.5">
      <c r="A49">
        <v>42</v>
      </c>
      <c r="B49" s="57" t="s">
        <v>179</v>
      </c>
      <c r="C49" s="57" t="s">
        <v>221</v>
      </c>
      <c r="D49" s="6" t="s">
        <v>33</v>
      </c>
      <c r="E49" s="6" t="s">
        <v>220</v>
      </c>
      <c r="F49" s="6" t="s">
        <v>78</v>
      </c>
      <c r="G49" s="6" t="s">
        <v>219</v>
      </c>
      <c r="H49" s="6" t="s">
        <v>79</v>
      </c>
      <c r="I49" s="6" t="s">
        <v>18</v>
      </c>
      <c r="J49" s="6" t="s">
        <v>19</v>
      </c>
      <c r="K49" s="51" t="s">
        <v>210</v>
      </c>
      <c r="L49" s="6" t="s">
        <v>20</v>
      </c>
      <c r="M49" s="6">
        <v>260</v>
      </c>
      <c r="N49" s="6">
        <v>23</v>
      </c>
      <c r="O49" s="6">
        <v>4.2</v>
      </c>
      <c r="P49" s="6">
        <v>100</v>
      </c>
      <c r="Q49" s="6">
        <f t="shared" si="0"/>
        <v>420</v>
      </c>
      <c r="R49" s="6">
        <v>3.14</v>
      </c>
      <c r="S49" s="79">
        <f t="shared" si="1"/>
        <v>133.7579617834395</v>
      </c>
      <c r="T49" s="6" t="s">
        <v>110</v>
      </c>
      <c r="U49" s="7">
        <v>122</v>
      </c>
      <c r="V49" s="8" t="s">
        <v>108</v>
      </c>
      <c r="W49" t="str">
        <f t="shared" si="2"/>
        <v>인천시 강화군송해면양오리산98</v>
      </c>
    </row>
    <row r="50" spans="1:23" ht="28.5">
      <c r="A50">
        <v>43</v>
      </c>
      <c r="B50" s="57" t="s">
        <v>180</v>
      </c>
      <c r="C50" s="57" t="s">
        <v>221</v>
      </c>
      <c r="D50" s="6" t="s">
        <v>33</v>
      </c>
      <c r="E50" s="6" t="s">
        <v>220</v>
      </c>
      <c r="F50" s="6" t="s">
        <v>78</v>
      </c>
      <c r="G50" s="6" t="s">
        <v>219</v>
      </c>
      <c r="H50" s="6">
        <v>491</v>
      </c>
      <c r="I50" s="6" t="s">
        <v>18</v>
      </c>
      <c r="J50" s="6" t="s">
        <v>19</v>
      </c>
      <c r="K50" s="51" t="s">
        <v>210</v>
      </c>
      <c r="L50" s="6" t="s">
        <v>20</v>
      </c>
      <c r="M50" s="6">
        <v>260</v>
      </c>
      <c r="N50" s="6">
        <v>23</v>
      </c>
      <c r="O50" s="6">
        <v>4.0999999999999996</v>
      </c>
      <c r="P50" s="6">
        <v>100</v>
      </c>
      <c r="Q50" s="6">
        <f t="shared" si="0"/>
        <v>409.99999999999994</v>
      </c>
      <c r="R50" s="6">
        <v>3.14</v>
      </c>
      <c r="S50" s="79">
        <f t="shared" si="1"/>
        <v>130.57324840764329</v>
      </c>
      <c r="T50" s="6" t="s">
        <v>109</v>
      </c>
      <c r="U50" s="7">
        <v>122</v>
      </c>
      <c r="V50" s="8" t="s">
        <v>108</v>
      </c>
      <c r="W50" t="str">
        <f t="shared" si="2"/>
        <v>인천시 강화군송해면양오리491</v>
      </c>
    </row>
    <row r="51" spans="1:23" ht="28.5">
      <c r="A51">
        <v>44</v>
      </c>
      <c r="B51" s="57" t="s">
        <v>170</v>
      </c>
      <c r="C51" s="57" t="s">
        <v>221</v>
      </c>
      <c r="D51" s="6" t="s">
        <v>48</v>
      </c>
      <c r="E51" s="6" t="s">
        <v>220</v>
      </c>
      <c r="F51" s="6" t="s">
        <v>80</v>
      </c>
      <c r="G51" s="6" t="s">
        <v>219</v>
      </c>
      <c r="H51" s="6">
        <v>281</v>
      </c>
      <c r="I51" s="6" t="s">
        <v>18</v>
      </c>
      <c r="J51" s="6" t="s">
        <v>19</v>
      </c>
      <c r="K51" s="51" t="s">
        <v>210</v>
      </c>
      <c r="L51" s="6" t="s">
        <v>20</v>
      </c>
      <c r="M51" s="6">
        <v>290</v>
      </c>
      <c r="N51" s="6">
        <v>21</v>
      </c>
      <c r="O51" s="6">
        <v>3.4</v>
      </c>
      <c r="P51" s="6">
        <v>100</v>
      </c>
      <c r="Q51" s="6">
        <f t="shared" si="0"/>
        <v>340</v>
      </c>
      <c r="R51" s="6">
        <v>3.14</v>
      </c>
      <c r="S51" s="79">
        <f t="shared" si="1"/>
        <v>108.28025477707006</v>
      </c>
      <c r="T51" s="6" t="s">
        <v>109</v>
      </c>
      <c r="U51" s="7">
        <v>210</v>
      </c>
      <c r="V51" s="8" t="s">
        <v>108</v>
      </c>
      <c r="W51" t="str">
        <f t="shared" si="2"/>
        <v>인천시 강화군하점면장정리281</v>
      </c>
    </row>
    <row r="52" spans="1:23" ht="28.5">
      <c r="A52">
        <v>45</v>
      </c>
      <c r="B52" s="57" t="s">
        <v>171</v>
      </c>
      <c r="C52" s="57" t="s">
        <v>221</v>
      </c>
      <c r="D52" s="6" t="s">
        <v>48</v>
      </c>
      <c r="E52" s="6" t="s">
        <v>220</v>
      </c>
      <c r="F52" s="6" t="s">
        <v>80</v>
      </c>
      <c r="G52" s="6" t="s">
        <v>219</v>
      </c>
      <c r="H52" s="6">
        <v>282</v>
      </c>
      <c r="I52" s="6" t="s">
        <v>18</v>
      </c>
      <c r="J52" s="6" t="s">
        <v>19</v>
      </c>
      <c r="K52" s="51" t="s">
        <v>210</v>
      </c>
      <c r="L52" s="6" t="s">
        <v>20</v>
      </c>
      <c r="M52" s="6">
        <v>290</v>
      </c>
      <c r="N52" s="6">
        <v>23</v>
      </c>
      <c r="O52" s="6">
        <v>3.1</v>
      </c>
      <c r="P52" s="6">
        <v>100</v>
      </c>
      <c r="Q52" s="6">
        <f t="shared" si="0"/>
        <v>310</v>
      </c>
      <c r="R52" s="6">
        <v>3.14</v>
      </c>
      <c r="S52" s="79">
        <f t="shared" si="1"/>
        <v>98.72611464968152</v>
      </c>
      <c r="T52" s="6" t="s">
        <v>109</v>
      </c>
      <c r="U52" s="7">
        <v>180</v>
      </c>
      <c r="V52" s="8" t="s">
        <v>108</v>
      </c>
      <c r="W52" t="str">
        <f t="shared" si="2"/>
        <v>인천시 강화군하점면장정리282</v>
      </c>
    </row>
    <row r="53" spans="1:23" ht="28.5">
      <c r="A53">
        <v>46</v>
      </c>
      <c r="B53" s="57" t="s">
        <v>172</v>
      </c>
      <c r="C53" s="57" t="s">
        <v>221</v>
      </c>
      <c r="D53" s="6" t="s">
        <v>48</v>
      </c>
      <c r="E53" s="6" t="s">
        <v>220</v>
      </c>
      <c r="F53" s="6" t="s">
        <v>62</v>
      </c>
      <c r="G53" s="6" t="s">
        <v>219</v>
      </c>
      <c r="H53" s="6" t="s">
        <v>81</v>
      </c>
      <c r="I53" s="6" t="s">
        <v>18</v>
      </c>
      <c r="J53" s="6" t="s">
        <v>19</v>
      </c>
      <c r="K53" s="51" t="s">
        <v>210</v>
      </c>
      <c r="L53" s="6" t="s">
        <v>20</v>
      </c>
      <c r="M53" s="6">
        <v>260</v>
      </c>
      <c r="N53" s="6">
        <v>30</v>
      </c>
      <c r="O53" s="6">
        <v>4.4000000000000004</v>
      </c>
      <c r="P53" s="6">
        <v>100</v>
      </c>
      <c r="Q53" s="6">
        <f t="shared" si="0"/>
        <v>440.00000000000006</v>
      </c>
      <c r="R53" s="6">
        <v>3.14</v>
      </c>
      <c r="S53" s="79">
        <f t="shared" si="1"/>
        <v>140.12738853503186</v>
      </c>
      <c r="T53" s="6" t="s">
        <v>107</v>
      </c>
      <c r="U53" s="7">
        <v>77</v>
      </c>
      <c r="V53" s="8" t="s">
        <v>108</v>
      </c>
      <c r="W53" t="str">
        <f t="shared" si="2"/>
        <v>인천시 강화군하점면부근리514-1</v>
      </c>
    </row>
    <row r="54" spans="1:23" ht="28.5">
      <c r="A54">
        <v>47</v>
      </c>
      <c r="B54" s="57" t="s">
        <v>174</v>
      </c>
      <c r="C54" s="57" t="s">
        <v>221</v>
      </c>
      <c r="D54" s="6" t="s">
        <v>82</v>
      </c>
      <c r="E54" s="6" t="s">
        <v>220</v>
      </c>
      <c r="F54" s="6" t="s">
        <v>83</v>
      </c>
      <c r="G54" s="6" t="s">
        <v>219</v>
      </c>
      <c r="H54" s="6">
        <v>884</v>
      </c>
      <c r="I54" s="6" t="s">
        <v>18</v>
      </c>
      <c r="J54" s="6" t="s">
        <v>19</v>
      </c>
      <c r="K54" s="51" t="s">
        <v>210</v>
      </c>
      <c r="L54" s="6" t="s">
        <v>20</v>
      </c>
      <c r="M54" s="6">
        <v>210</v>
      </c>
      <c r="N54" s="6">
        <v>23</v>
      </c>
      <c r="O54" s="6">
        <v>4.3</v>
      </c>
      <c r="P54" s="6">
        <v>100</v>
      </c>
      <c r="Q54" s="6">
        <f t="shared" si="0"/>
        <v>430</v>
      </c>
      <c r="R54" s="6">
        <v>3.14</v>
      </c>
      <c r="S54" s="79">
        <f t="shared" si="1"/>
        <v>136.94267515923568</v>
      </c>
      <c r="T54" s="6" t="s">
        <v>107</v>
      </c>
      <c r="U54" s="7">
        <v>98</v>
      </c>
      <c r="V54" s="8" t="s">
        <v>108</v>
      </c>
      <c r="W54" t="str">
        <f t="shared" si="2"/>
        <v>인천시 강화군양사면인화리884</v>
      </c>
    </row>
    <row r="55" spans="1:23" ht="28.5">
      <c r="A55">
        <v>48</v>
      </c>
      <c r="B55" s="57" t="s">
        <v>176</v>
      </c>
      <c r="C55" s="57" t="s">
        <v>221</v>
      </c>
      <c r="D55" s="6" t="s">
        <v>33</v>
      </c>
      <c r="E55" s="6" t="s">
        <v>220</v>
      </c>
      <c r="F55" s="6" t="s">
        <v>34</v>
      </c>
      <c r="G55" s="6" t="s">
        <v>219</v>
      </c>
      <c r="H55" s="6" t="s">
        <v>84</v>
      </c>
      <c r="I55" s="6" t="s">
        <v>18</v>
      </c>
      <c r="J55" s="6" t="s">
        <v>19</v>
      </c>
      <c r="K55" s="51" t="s">
        <v>210</v>
      </c>
      <c r="L55" s="6" t="s">
        <v>20</v>
      </c>
      <c r="M55" s="6">
        <v>262</v>
      </c>
      <c r="N55" s="6">
        <v>20</v>
      </c>
      <c r="O55" s="6">
        <v>5.6</v>
      </c>
      <c r="P55" s="6">
        <v>100</v>
      </c>
      <c r="Q55" s="6">
        <f t="shared" si="0"/>
        <v>560</v>
      </c>
      <c r="R55" s="6">
        <v>3.14</v>
      </c>
      <c r="S55" s="79">
        <f t="shared" si="1"/>
        <v>178.34394904458597</v>
      </c>
      <c r="T55" s="6" t="s">
        <v>107</v>
      </c>
      <c r="U55" s="7">
        <v>168</v>
      </c>
      <c r="V55" s="8" t="s">
        <v>108</v>
      </c>
      <c r="W55" t="str">
        <f t="shared" si="2"/>
        <v>인천시 강화군송해면당산리209-3</v>
      </c>
    </row>
    <row r="56" spans="1:23" ht="28.5">
      <c r="A56">
        <v>49</v>
      </c>
      <c r="B56" s="59" t="s">
        <v>187</v>
      </c>
      <c r="C56" s="57" t="s">
        <v>221</v>
      </c>
      <c r="D56" s="48" t="s">
        <v>31</v>
      </c>
      <c r="E56" s="6" t="s">
        <v>220</v>
      </c>
      <c r="F56" s="48" t="s">
        <v>55</v>
      </c>
      <c r="G56" s="6" t="s">
        <v>219</v>
      </c>
      <c r="H56" s="48">
        <v>395</v>
      </c>
      <c r="I56" s="48" t="s">
        <v>18</v>
      </c>
      <c r="J56" s="48" t="s">
        <v>19</v>
      </c>
      <c r="K56" s="51" t="s">
        <v>210</v>
      </c>
      <c r="L56" s="48" t="s">
        <v>27</v>
      </c>
      <c r="M56" s="48">
        <v>300</v>
      </c>
      <c r="N56" s="48">
        <v>25</v>
      </c>
      <c r="O56" s="48">
        <v>3.8</v>
      </c>
      <c r="P56" s="6">
        <v>100</v>
      </c>
      <c r="Q56" s="6">
        <f t="shared" si="0"/>
        <v>380</v>
      </c>
      <c r="R56" s="6">
        <v>3.14</v>
      </c>
      <c r="S56" s="79">
        <f t="shared" si="1"/>
        <v>121.01910828025477</v>
      </c>
      <c r="T56" s="48" t="s">
        <v>107</v>
      </c>
      <c r="U56" s="49">
        <v>148</v>
      </c>
      <c r="V56" s="50" t="s">
        <v>108</v>
      </c>
      <c r="W56" t="str">
        <f t="shared" si="2"/>
        <v>인천시 강화군교동면봉소리395</v>
      </c>
    </row>
    <row r="57" spans="1:23" ht="14.25">
      <c r="A57">
        <v>50</v>
      </c>
      <c r="B57" s="57" t="s">
        <v>188</v>
      </c>
      <c r="C57" s="57" t="s">
        <v>221</v>
      </c>
      <c r="D57" s="6" t="s">
        <v>31</v>
      </c>
      <c r="E57" s="6" t="s">
        <v>220</v>
      </c>
      <c r="F57" s="6" t="s">
        <v>57</v>
      </c>
      <c r="G57" s="6" t="s">
        <v>219</v>
      </c>
      <c r="H57" s="6" t="s">
        <v>58</v>
      </c>
      <c r="I57" s="6" t="s">
        <v>18</v>
      </c>
      <c r="J57" s="6" t="s">
        <v>21</v>
      </c>
      <c r="K57" s="6" t="s">
        <v>211</v>
      </c>
      <c r="L57" s="6" t="s">
        <v>27</v>
      </c>
      <c r="M57" s="6">
        <v>210</v>
      </c>
      <c r="N57" s="6">
        <v>27</v>
      </c>
      <c r="O57" s="6">
        <v>3.5</v>
      </c>
      <c r="P57" s="6">
        <v>100</v>
      </c>
      <c r="Q57" s="6">
        <f t="shared" si="0"/>
        <v>350</v>
      </c>
      <c r="R57" s="6">
        <v>3.14</v>
      </c>
      <c r="S57" s="79">
        <f t="shared" si="1"/>
        <v>111.46496815286623</v>
      </c>
      <c r="T57" s="6" t="s">
        <v>107</v>
      </c>
      <c r="U57" s="7">
        <v>106</v>
      </c>
      <c r="V57" s="8" t="s">
        <v>108</v>
      </c>
      <c r="W57" t="str">
        <f t="shared" si="2"/>
        <v>인천시 강화군교동면고구리575-2</v>
      </c>
    </row>
    <row r="58" spans="1:23" ht="14.25">
      <c r="A58">
        <v>51</v>
      </c>
      <c r="B58" s="57" t="s">
        <v>135</v>
      </c>
      <c r="C58" s="57" t="s">
        <v>221</v>
      </c>
      <c r="D58" s="6" t="s">
        <v>15</v>
      </c>
      <c r="E58" s="6" t="s">
        <v>218</v>
      </c>
      <c r="F58" s="6" t="s">
        <v>40</v>
      </c>
      <c r="G58" s="6" t="s">
        <v>219</v>
      </c>
      <c r="H58" s="6">
        <v>542</v>
      </c>
      <c r="I58" s="6" t="s">
        <v>18</v>
      </c>
      <c r="J58" s="6" t="s">
        <v>21</v>
      </c>
      <c r="K58" s="6" t="s">
        <v>211</v>
      </c>
      <c r="L58" s="6" t="s">
        <v>27</v>
      </c>
      <c r="M58" s="6">
        <v>111</v>
      </c>
      <c r="N58" s="6">
        <v>24</v>
      </c>
      <c r="O58" s="6">
        <v>3.4</v>
      </c>
      <c r="P58" s="6">
        <v>100</v>
      </c>
      <c r="Q58" s="6">
        <f t="shared" si="0"/>
        <v>340</v>
      </c>
      <c r="R58" s="6">
        <v>3.14</v>
      </c>
      <c r="S58" s="79">
        <f t="shared" si="1"/>
        <v>108.28025477707006</v>
      </c>
      <c r="T58" s="6" t="s">
        <v>107</v>
      </c>
      <c r="U58" s="7">
        <v>106</v>
      </c>
      <c r="V58" s="8" t="s">
        <v>108</v>
      </c>
      <c r="W58" t="str">
        <f t="shared" si="2"/>
        <v>인천시 강화군강화읍국화리542</v>
      </c>
    </row>
    <row r="59" spans="1:23" ht="28.5">
      <c r="A59">
        <v>52</v>
      </c>
      <c r="B59" s="58" t="s">
        <v>157</v>
      </c>
      <c r="C59" s="57" t="s">
        <v>221</v>
      </c>
      <c r="D59" s="6" t="s">
        <v>41</v>
      </c>
      <c r="E59" s="6" t="s">
        <v>220</v>
      </c>
      <c r="F59" s="6" t="s">
        <v>85</v>
      </c>
      <c r="G59" s="6" t="s">
        <v>219</v>
      </c>
      <c r="H59" s="6">
        <v>201</v>
      </c>
      <c r="I59" s="6" t="s">
        <v>18</v>
      </c>
      <c r="J59" s="6" t="s">
        <v>19</v>
      </c>
      <c r="K59" s="6" t="s">
        <v>210</v>
      </c>
      <c r="L59" s="6" t="s">
        <v>27</v>
      </c>
      <c r="M59" s="6">
        <v>111</v>
      </c>
      <c r="N59" s="6">
        <v>18</v>
      </c>
      <c r="O59" s="6">
        <v>3.5</v>
      </c>
      <c r="P59" s="6">
        <v>100</v>
      </c>
      <c r="Q59" s="6">
        <f t="shared" si="0"/>
        <v>350</v>
      </c>
      <c r="R59" s="6">
        <v>3.14</v>
      </c>
      <c r="S59" s="79">
        <f t="shared" si="1"/>
        <v>111.46496815286623</v>
      </c>
      <c r="T59" s="6" t="s">
        <v>107</v>
      </c>
      <c r="U59" s="7">
        <v>198</v>
      </c>
      <c r="V59" s="8" t="s">
        <v>108</v>
      </c>
      <c r="W59" t="str">
        <f t="shared" si="2"/>
        <v>인천시 강화군화도면동막리201</v>
      </c>
    </row>
    <row r="60" spans="1:23" ht="28.5">
      <c r="A60">
        <v>53</v>
      </c>
      <c r="B60" s="73" t="s">
        <v>207</v>
      </c>
      <c r="C60" s="57" t="s">
        <v>221</v>
      </c>
      <c r="D60" s="64" t="s">
        <v>41</v>
      </c>
      <c r="E60" s="6" t="s">
        <v>220</v>
      </c>
      <c r="F60" s="64" t="s">
        <v>85</v>
      </c>
      <c r="G60" s="6" t="s">
        <v>219</v>
      </c>
      <c r="H60" s="64">
        <v>201</v>
      </c>
      <c r="I60" s="64" t="s">
        <v>18</v>
      </c>
      <c r="J60" s="64" t="s">
        <v>19</v>
      </c>
      <c r="K60" s="6" t="s">
        <v>210</v>
      </c>
      <c r="L60" s="64" t="s">
        <v>27</v>
      </c>
      <c r="M60" s="64">
        <v>160</v>
      </c>
      <c r="N60" s="64">
        <v>18</v>
      </c>
      <c r="O60" s="64">
        <v>4.5</v>
      </c>
      <c r="P60" s="6">
        <v>100</v>
      </c>
      <c r="Q60" s="6">
        <f t="shared" si="0"/>
        <v>450</v>
      </c>
      <c r="R60" s="6">
        <v>3.14</v>
      </c>
      <c r="S60" s="79">
        <f t="shared" si="1"/>
        <v>143.31210191082803</v>
      </c>
      <c r="T60" s="64" t="s">
        <v>206</v>
      </c>
      <c r="U60" s="72">
        <v>198</v>
      </c>
      <c r="V60" s="65" t="s">
        <v>160</v>
      </c>
      <c r="W60" t="str">
        <f t="shared" si="2"/>
        <v>인천시 강화군화도면동막리201</v>
      </c>
    </row>
    <row r="61" spans="1:23" ht="28.5">
      <c r="A61">
        <v>54</v>
      </c>
      <c r="B61" s="58" t="s">
        <v>159</v>
      </c>
      <c r="C61" s="57" t="s">
        <v>221</v>
      </c>
      <c r="D61" s="6" t="s">
        <v>41</v>
      </c>
      <c r="E61" s="6" t="s">
        <v>220</v>
      </c>
      <c r="F61" s="6" t="s">
        <v>85</v>
      </c>
      <c r="G61" s="6" t="s">
        <v>219</v>
      </c>
      <c r="H61" s="6">
        <v>92</v>
      </c>
      <c r="I61" s="6" t="s">
        <v>18</v>
      </c>
      <c r="J61" s="6" t="s">
        <v>19</v>
      </c>
      <c r="K61" s="6" t="s">
        <v>210</v>
      </c>
      <c r="L61" s="6" t="s">
        <v>27</v>
      </c>
      <c r="M61" s="6">
        <v>160</v>
      </c>
      <c r="N61" s="6">
        <v>21</v>
      </c>
      <c r="O61" s="6">
        <v>3</v>
      </c>
      <c r="P61" s="6">
        <v>100</v>
      </c>
      <c r="Q61" s="6">
        <f t="shared" si="0"/>
        <v>300</v>
      </c>
      <c r="R61" s="6">
        <v>3.14</v>
      </c>
      <c r="S61" s="79">
        <f t="shared" si="1"/>
        <v>95.541401273885342</v>
      </c>
      <c r="T61" s="6" t="s">
        <v>107</v>
      </c>
      <c r="U61" s="7">
        <v>165</v>
      </c>
      <c r="V61" s="8" t="s">
        <v>108</v>
      </c>
      <c r="W61" t="str">
        <f t="shared" si="2"/>
        <v>인천시 강화군화도면동막리92</v>
      </c>
    </row>
    <row r="62" spans="1:23" ht="28.5">
      <c r="A62">
        <v>55</v>
      </c>
      <c r="B62" s="57" t="s">
        <v>173</v>
      </c>
      <c r="C62" s="57" t="s">
        <v>221</v>
      </c>
      <c r="D62" s="6" t="s">
        <v>48</v>
      </c>
      <c r="E62" s="6" t="s">
        <v>220</v>
      </c>
      <c r="F62" s="6" t="s">
        <v>86</v>
      </c>
      <c r="G62" s="6" t="s">
        <v>219</v>
      </c>
      <c r="H62" s="6" t="s">
        <v>87</v>
      </c>
      <c r="I62" s="6" t="s">
        <v>88</v>
      </c>
      <c r="J62" s="6" t="s">
        <v>19</v>
      </c>
      <c r="K62" s="6" t="s">
        <v>210</v>
      </c>
      <c r="L62" s="6" t="s">
        <v>20</v>
      </c>
      <c r="M62" s="6">
        <v>150</v>
      </c>
      <c r="N62" s="6">
        <v>15</v>
      </c>
      <c r="O62" s="6">
        <v>3.2</v>
      </c>
      <c r="P62" s="6">
        <v>100</v>
      </c>
      <c r="Q62" s="6">
        <f t="shared" si="0"/>
        <v>320</v>
      </c>
      <c r="R62" s="6">
        <v>3.14</v>
      </c>
      <c r="S62" s="79">
        <f t="shared" si="1"/>
        <v>101.9108280254777</v>
      </c>
      <c r="T62" s="6" t="s">
        <v>113</v>
      </c>
      <c r="U62" s="7">
        <v>100</v>
      </c>
      <c r="V62" s="8" t="s">
        <v>108</v>
      </c>
      <c r="W62" t="str">
        <f t="shared" si="2"/>
        <v>인천시 강화군하점면망월리204-3</v>
      </c>
    </row>
    <row r="63" spans="1:23" ht="14.25">
      <c r="A63">
        <v>56</v>
      </c>
      <c r="B63" s="57" t="s">
        <v>189</v>
      </c>
      <c r="C63" s="57" t="s">
        <v>221</v>
      </c>
      <c r="D63" s="6" t="s">
        <v>31</v>
      </c>
      <c r="E63" s="6" t="s">
        <v>220</v>
      </c>
      <c r="F63" s="6" t="s">
        <v>89</v>
      </c>
      <c r="G63" s="6" t="s">
        <v>219</v>
      </c>
      <c r="H63" s="6" t="s">
        <v>90</v>
      </c>
      <c r="I63" s="6" t="s">
        <v>88</v>
      </c>
      <c r="J63" s="6" t="s">
        <v>91</v>
      </c>
      <c r="K63" s="6" t="s">
        <v>213</v>
      </c>
      <c r="L63" s="6" t="s">
        <v>20</v>
      </c>
      <c r="M63" s="6">
        <v>100</v>
      </c>
      <c r="N63" s="6">
        <v>20</v>
      </c>
      <c r="O63" s="6">
        <v>4.8</v>
      </c>
      <c r="P63" s="6">
        <v>100</v>
      </c>
      <c r="Q63" s="6">
        <f t="shared" si="0"/>
        <v>480</v>
      </c>
      <c r="R63" s="6">
        <v>3.14</v>
      </c>
      <c r="S63" s="79">
        <f t="shared" si="1"/>
        <v>152.86624203821654</v>
      </c>
      <c r="T63" s="6" t="s">
        <v>107</v>
      </c>
      <c r="U63" s="7">
        <v>150</v>
      </c>
      <c r="V63" s="8" t="s">
        <v>108</v>
      </c>
      <c r="W63" t="str">
        <f t="shared" si="2"/>
        <v>인천시 강화군교동면삼선리687-1</v>
      </c>
    </row>
    <row r="64" spans="1:23" ht="28.5">
      <c r="A64">
        <v>57</v>
      </c>
      <c r="B64" s="57" t="s">
        <v>136</v>
      </c>
      <c r="C64" s="57" t="s">
        <v>221</v>
      </c>
      <c r="D64" s="6" t="s">
        <v>15</v>
      </c>
      <c r="E64" s="6" t="s">
        <v>218</v>
      </c>
      <c r="F64" s="6" t="s">
        <v>92</v>
      </c>
      <c r="G64" s="6" t="s">
        <v>219</v>
      </c>
      <c r="H64" s="6">
        <v>1268</v>
      </c>
      <c r="I64" s="9" t="s">
        <v>120</v>
      </c>
      <c r="J64" s="6" t="s">
        <v>19</v>
      </c>
      <c r="K64" s="6" t="s">
        <v>210</v>
      </c>
      <c r="L64" s="6" t="s">
        <v>27</v>
      </c>
      <c r="M64" s="6">
        <v>601</v>
      </c>
      <c r="N64" s="6">
        <v>15</v>
      </c>
      <c r="O64" s="6">
        <v>5</v>
      </c>
      <c r="P64" s="6">
        <v>100</v>
      </c>
      <c r="Q64" s="6">
        <f t="shared" si="0"/>
        <v>500</v>
      </c>
      <c r="R64" s="6">
        <v>3.14</v>
      </c>
      <c r="S64" s="79">
        <f t="shared" si="1"/>
        <v>159.2356687898089</v>
      </c>
      <c r="T64" s="6" t="s">
        <v>107</v>
      </c>
      <c r="U64" s="7">
        <v>1170</v>
      </c>
      <c r="V64" s="8" t="s">
        <v>108</v>
      </c>
      <c r="W64" t="str">
        <f t="shared" si="2"/>
        <v>인천시 강화군강화읍대산리1268</v>
      </c>
    </row>
    <row r="65" spans="1:25" ht="28.5">
      <c r="A65">
        <v>58</v>
      </c>
      <c r="B65" s="57" t="s">
        <v>202</v>
      </c>
      <c r="C65" s="57" t="s">
        <v>221</v>
      </c>
      <c r="D65" s="6" t="s">
        <v>15</v>
      </c>
      <c r="E65" s="6" t="s">
        <v>218</v>
      </c>
      <c r="F65" s="6" t="s">
        <v>68</v>
      </c>
      <c r="G65" s="6" t="s">
        <v>219</v>
      </c>
      <c r="H65" s="6">
        <v>242</v>
      </c>
      <c r="I65" s="9" t="s">
        <v>93</v>
      </c>
      <c r="J65" s="6" t="s">
        <v>19</v>
      </c>
      <c r="K65" s="6" t="s">
        <v>210</v>
      </c>
      <c r="L65" s="6" t="s">
        <v>20</v>
      </c>
      <c r="M65" s="6">
        <v>500</v>
      </c>
      <c r="N65" s="6">
        <v>25</v>
      </c>
      <c r="O65" s="6">
        <v>4.7</v>
      </c>
      <c r="P65" s="6">
        <v>100</v>
      </c>
      <c r="Q65" s="6">
        <f t="shared" si="0"/>
        <v>470</v>
      </c>
      <c r="R65" s="6">
        <v>3.14</v>
      </c>
      <c r="S65" s="79">
        <f t="shared" si="1"/>
        <v>149.68152866242036</v>
      </c>
      <c r="T65" s="6" t="s">
        <v>113</v>
      </c>
      <c r="U65" s="7">
        <v>2149</v>
      </c>
      <c r="V65" s="8" t="s">
        <v>108</v>
      </c>
      <c r="W65" t="str">
        <f t="shared" si="2"/>
        <v>인천시 강화군강화읍월곳리242</v>
      </c>
    </row>
    <row r="66" spans="1:25" ht="28.5">
      <c r="A66">
        <v>59</v>
      </c>
      <c r="B66" s="57" t="s">
        <v>139</v>
      </c>
      <c r="C66" s="57" t="s">
        <v>221</v>
      </c>
      <c r="D66" s="6" t="s">
        <v>15</v>
      </c>
      <c r="E66" s="6" t="s">
        <v>218</v>
      </c>
      <c r="F66" s="6" t="s">
        <v>68</v>
      </c>
      <c r="G66" s="6" t="s">
        <v>219</v>
      </c>
      <c r="H66" s="6">
        <v>242</v>
      </c>
      <c r="I66" s="9" t="s">
        <v>93</v>
      </c>
      <c r="J66" s="6" t="s">
        <v>19</v>
      </c>
      <c r="K66" s="6" t="s">
        <v>210</v>
      </c>
      <c r="L66" s="6" t="s">
        <v>20</v>
      </c>
      <c r="M66" s="6">
        <v>500</v>
      </c>
      <c r="N66" s="6">
        <v>25</v>
      </c>
      <c r="O66" s="6">
        <v>5</v>
      </c>
      <c r="P66" s="6">
        <v>100</v>
      </c>
      <c r="Q66" s="6">
        <f t="shared" si="0"/>
        <v>500</v>
      </c>
      <c r="R66" s="6">
        <v>3.14</v>
      </c>
      <c r="S66" s="79">
        <f t="shared" si="1"/>
        <v>159.2356687898089</v>
      </c>
      <c r="T66" s="6" t="s">
        <v>113</v>
      </c>
      <c r="U66" s="7">
        <v>2149</v>
      </c>
      <c r="V66" s="8" t="s">
        <v>108</v>
      </c>
      <c r="W66" t="str">
        <f t="shared" si="2"/>
        <v>인천시 강화군강화읍월곳리242</v>
      </c>
    </row>
    <row r="67" spans="1:25" ht="28.5">
      <c r="A67">
        <v>60</v>
      </c>
      <c r="B67" s="57" t="s">
        <v>148</v>
      </c>
      <c r="C67" s="57" t="s">
        <v>221</v>
      </c>
      <c r="D67" s="6" t="s">
        <v>63</v>
      </c>
      <c r="E67" s="6" t="s">
        <v>220</v>
      </c>
      <c r="F67" s="6" t="s">
        <v>94</v>
      </c>
      <c r="G67" s="6" t="s">
        <v>219</v>
      </c>
      <c r="H67" s="6">
        <v>514</v>
      </c>
      <c r="I67" s="6" t="s">
        <v>120</v>
      </c>
      <c r="J67" s="6" t="s">
        <v>95</v>
      </c>
      <c r="K67" s="6" t="s">
        <v>214</v>
      </c>
      <c r="L67" s="6" t="s">
        <v>27</v>
      </c>
      <c r="M67" s="6">
        <v>200</v>
      </c>
      <c r="N67" s="6">
        <v>20</v>
      </c>
      <c r="O67" s="6">
        <v>3.2</v>
      </c>
      <c r="P67" s="6">
        <v>100</v>
      </c>
      <c r="Q67" s="6">
        <f t="shared" si="0"/>
        <v>320</v>
      </c>
      <c r="R67" s="6">
        <v>3.14</v>
      </c>
      <c r="S67" s="79">
        <f t="shared" si="1"/>
        <v>101.9108280254777</v>
      </c>
      <c r="T67" s="6" t="s">
        <v>114</v>
      </c>
      <c r="U67" s="7">
        <v>410</v>
      </c>
      <c r="V67" s="8" t="s">
        <v>108</v>
      </c>
      <c r="W67" t="str">
        <f t="shared" si="2"/>
        <v>인천시 강화군길상면동검리514</v>
      </c>
    </row>
    <row r="68" spans="1:25" ht="28.5">
      <c r="A68">
        <v>61</v>
      </c>
      <c r="B68" s="57" t="s">
        <v>165</v>
      </c>
      <c r="C68" s="57" t="s">
        <v>221</v>
      </c>
      <c r="D68" s="6" t="s">
        <v>38</v>
      </c>
      <c r="E68" s="6" t="s">
        <v>220</v>
      </c>
      <c r="F68" s="6" t="s">
        <v>39</v>
      </c>
      <c r="G68" s="6" t="s">
        <v>219</v>
      </c>
      <c r="H68" s="6">
        <v>539</v>
      </c>
      <c r="I68" s="6" t="s">
        <v>120</v>
      </c>
      <c r="J68" s="6" t="s">
        <v>19</v>
      </c>
      <c r="K68" s="6" t="s">
        <v>210</v>
      </c>
      <c r="L68" s="6" t="s">
        <v>27</v>
      </c>
      <c r="M68" s="6">
        <v>260</v>
      </c>
      <c r="N68" s="6">
        <v>25</v>
      </c>
      <c r="O68" s="6">
        <v>5.5</v>
      </c>
      <c r="P68" s="6">
        <v>100</v>
      </c>
      <c r="Q68" s="6">
        <f t="shared" si="0"/>
        <v>550</v>
      </c>
      <c r="R68" s="6">
        <v>3.14</v>
      </c>
      <c r="S68" s="79">
        <f t="shared" si="1"/>
        <v>175.15923566878979</v>
      </c>
      <c r="T68" s="6" t="s">
        <v>107</v>
      </c>
      <c r="U68" s="7">
        <v>1164</v>
      </c>
      <c r="V68" s="8" t="s">
        <v>108</v>
      </c>
      <c r="W68" t="str">
        <f t="shared" si="2"/>
        <v>인천시 강화군내가면오상리539</v>
      </c>
      <c r="Y68" s="77"/>
    </row>
    <row r="69" spans="1:25" ht="14.25">
      <c r="A69">
        <v>62</v>
      </c>
      <c r="B69" s="62" t="s">
        <v>200</v>
      </c>
      <c r="C69" s="57" t="s">
        <v>221</v>
      </c>
      <c r="D69" s="51" t="s">
        <v>35</v>
      </c>
      <c r="E69" s="6" t="s">
        <v>220</v>
      </c>
      <c r="F69" s="51" t="s">
        <v>36</v>
      </c>
      <c r="G69" s="6" t="s">
        <v>219</v>
      </c>
      <c r="H69" s="51">
        <v>629</v>
      </c>
      <c r="I69" s="51" t="s">
        <v>120</v>
      </c>
      <c r="J69" s="51" t="s">
        <v>21</v>
      </c>
      <c r="K69" s="51" t="s">
        <v>211</v>
      </c>
      <c r="L69" s="51" t="s">
        <v>27</v>
      </c>
      <c r="M69" s="51">
        <v>400</v>
      </c>
      <c r="N69" s="51">
        <v>20</v>
      </c>
      <c r="O69" s="51">
        <v>3</v>
      </c>
      <c r="P69" s="6">
        <v>100</v>
      </c>
      <c r="Q69" s="6">
        <f t="shared" si="0"/>
        <v>300</v>
      </c>
      <c r="R69" s="6">
        <v>3.14</v>
      </c>
      <c r="S69" s="79">
        <f t="shared" si="1"/>
        <v>95.541401273885342</v>
      </c>
      <c r="T69" s="51" t="s">
        <v>112</v>
      </c>
      <c r="U69" s="53">
        <v>1488</v>
      </c>
      <c r="V69" s="54" t="s">
        <v>108</v>
      </c>
      <c r="W69" t="str">
        <f t="shared" si="2"/>
        <v>인천시 강화군삼산면매음리629</v>
      </c>
      <c r="Y69" s="78"/>
    </row>
    <row r="70" spans="1:25" ht="14.25">
      <c r="A70">
        <v>63</v>
      </c>
      <c r="B70" s="57" t="s">
        <v>137</v>
      </c>
      <c r="C70" s="57" t="s">
        <v>221</v>
      </c>
      <c r="D70" s="6" t="s">
        <v>15</v>
      </c>
      <c r="E70" s="6" t="s">
        <v>218</v>
      </c>
      <c r="F70" s="6" t="s">
        <v>16</v>
      </c>
      <c r="G70" s="6" t="s">
        <v>219</v>
      </c>
      <c r="H70" s="6" t="s">
        <v>96</v>
      </c>
      <c r="I70" s="6" t="s">
        <v>119</v>
      </c>
      <c r="J70" s="6" t="s">
        <v>91</v>
      </c>
      <c r="K70" s="6" t="s">
        <v>213</v>
      </c>
      <c r="L70" s="6" t="s">
        <v>20</v>
      </c>
      <c r="M70" s="6">
        <v>400</v>
      </c>
      <c r="N70" s="6">
        <v>20</v>
      </c>
      <c r="O70" s="6">
        <v>4</v>
      </c>
      <c r="P70" s="6">
        <v>100</v>
      </c>
      <c r="Q70" s="6">
        <f t="shared" si="0"/>
        <v>400</v>
      </c>
      <c r="R70" s="6">
        <v>3.14</v>
      </c>
      <c r="S70" s="79">
        <f t="shared" si="1"/>
        <v>127.38853503184713</v>
      </c>
      <c r="T70" s="6" t="s">
        <v>107</v>
      </c>
      <c r="U70" s="7">
        <v>12631</v>
      </c>
      <c r="V70" s="8" t="s">
        <v>108</v>
      </c>
      <c r="W70" t="str">
        <f t="shared" si="2"/>
        <v>인천시 강화군강화읍관청리743-1</v>
      </c>
      <c r="Y70" s="77"/>
    </row>
    <row r="71" spans="1:25" ht="28.5">
      <c r="A71">
        <v>64</v>
      </c>
      <c r="B71" s="59" t="s">
        <v>138</v>
      </c>
      <c r="C71" s="57" t="s">
        <v>221</v>
      </c>
      <c r="D71" s="39" t="s">
        <v>97</v>
      </c>
      <c r="E71" s="39" t="s">
        <v>220</v>
      </c>
      <c r="F71" s="39" t="s">
        <v>98</v>
      </c>
      <c r="G71" s="6" t="s">
        <v>219</v>
      </c>
      <c r="H71" s="39">
        <v>100</v>
      </c>
      <c r="I71" s="39" t="s">
        <v>119</v>
      </c>
      <c r="J71" s="39" t="s">
        <v>99</v>
      </c>
      <c r="K71" s="39" t="s">
        <v>215</v>
      </c>
      <c r="L71" s="39" t="s">
        <v>20</v>
      </c>
      <c r="M71" s="39">
        <v>200</v>
      </c>
      <c r="N71" s="39">
        <v>20</v>
      </c>
      <c r="O71" s="39">
        <v>2</v>
      </c>
      <c r="P71" s="6">
        <v>100</v>
      </c>
      <c r="Q71" s="6">
        <f t="shared" si="0"/>
        <v>200</v>
      </c>
      <c r="R71" s="6">
        <v>3.14</v>
      </c>
      <c r="S71" s="79">
        <f t="shared" si="1"/>
        <v>63.694267515923563</v>
      </c>
      <c r="T71" s="39" t="s">
        <v>115</v>
      </c>
      <c r="U71" s="40">
        <v>12654</v>
      </c>
      <c r="V71" s="41" t="s">
        <v>108</v>
      </c>
      <c r="W71" t="str">
        <f t="shared" si="2"/>
        <v>인천시 강화군선원면냉정리100</v>
      </c>
      <c r="Y71" s="78"/>
    </row>
    <row r="72" spans="1:25" ht="28.5">
      <c r="A72">
        <v>65</v>
      </c>
      <c r="B72" s="57" t="s">
        <v>149</v>
      </c>
      <c r="C72" s="57" t="s">
        <v>221</v>
      </c>
      <c r="D72" s="6" t="s">
        <v>63</v>
      </c>
      <c r="E72" s="39" t="s">
        <v>220</v>
      </c>
      <c r="F72" s="6" t="s">
        <v>64</v>
      </c>
      <c r="G72" s="6" t="s">
        <v>219</v>
      </c>
      <c r="H72" s="6" t="s">
        <v>100</v>
      </c>
      <c r="I72" s="6" t="s">
        <v>119</v>
      </c>
      <c r="J72" s="6" t="s">
        <v>101</v>
      </c>
      <c r="K72" s="6" t="s">
        <v>214</v>
      </c>
      <c r="L72" s="6" t="s">
        <v>20</v>
      </c>
      <c r="M72" s="6">
        <v>150</v>
      </c>
      <c r="N72" s="6">
        <v>10</v>
      </c>
      <c r="O72" s="6">
        <v>0.6</v>
      </c>
      <c r="P72" s="6">
        <v>100</v>
      </c>
      <c r="Q72" s="6">
        <f t="shared" si="0"/>
        <v>60</v>
      </c>
      <c r="R72" s="6">
        <v>3.14</v>
      </c>
      <c r="S72" s="79">
        <f t="shared" si="1"/>
        <v>19.108280254777068</v>
      </c>
      <c r="T72" s="6" t="s">
        <v>112</v>
      </c>
      <c r="U72" s="10">
        <v>178711</v>
      </c>
      <c r="V72" s="8" t="s">
        <v>108</v>
      </c>
      <c r="W72" t="str">
        <f t="shared" si="2"/>
        <v>인천시 강화군길상면온수리산42</v>
      </c>
    </row>
    <row r="73" spans="1:25" ht="14.25">
      <c r="A73">
        <v>66</v>
      </c>
      <c r="B73" s="62" t="s">
        <v>150</v>
      </c>
      <c r="C73" s="57" t="s">
        <v>221</v>
      </c>
      <c r="D73" s="51" t="s">
        <v>63</v>
      </c>
      <c r="E73" s="39" t="s">
        <v>220</v>
      </c>
      <c r="F73" s="51" t="s">
        <v>64</v>
      </c>
      <c r="G73" s="6" t="s">
        <v>219</v>
      </c>
      <c r="H73" s="51" t="s">
        <v>100</v>
      </c>
      <c r="I73" s="51" t="s">
        <v>119</v>
      </c>
      <c r="J73" s="51" t="s">
        <v>21</v>
      </c>
      <c r="K73" s="51" t="s">
        <v>211</v>
      </c>
      <c r="L73" s="51" t="s">
        <v>20</v>
      </c>
      <c r="M73" s="51">
        <v>600</v>
      </c>
      <c r="N73" s="51">
        <v>25</v>
      </c>
      <c r="O73" s="51">
        <v>5</v>
      </c>
      <c r="P73" s="6">
        <v>100</v>
      </c>
      <c r="Q73" s="6">
        <f t="shared" ref="Q73:Q79" si="3">O73*P73</f>
        <v>500</v>
      </c>
      <c r="R73" s="6">
        <v>3.14</v>
      </c>
      <c r="S73" s="79">
        <f t="shared" ref="S73:S79" si="4">Q73/R73</f>
        <v>159.2356687898089</v>
      </c>
      <c r="T73" s="51" t="s">
        <v>112</v>
      </c>
      <c r="U73" s="55">
        <v>178711</v>
      </c>
      <c r="V73" s="54" t="s">
        <v>108</v>
      </c>
      <c r="W73" t="str">
        <f t="shared" ref="W73:W79" si="5">CONCATENATE(C73,D73,E73, F73,G73, H73)</f>
        <v>인천시 강화군길상면온수리산42</v>
      </c>
    </row>
    <row r="74" spans="1:25" ht="14.25">
      <c r="A74">
        <v>67</v>
      </c>
      <c r="B74" s="57" t="s">
        <v>153</v>
      </c>
      <c r="C74" s="57" t="s">
        <v>221</v>
      </c>
      <c r="D74" s="6" t="s">
        <v>63</v>
      </c>
      <c r="E74" s="39" t="s">
        <v>220</v>
      </c>
      <c r="F74" s="6" t="s">
        <v>64</v>
      </c>
      <c r="G74" s="6" t="s">
        <v>219</v>
      </c>
      <c r="H74" s="6" t="s">
        <v>100</v>
      </c>
      <c r="I74" s="6" t="s">
        <v>119</v>
      </c>
      <c r="J74" s="6" t="s">
        <v>21</v>
      </c>
      <c r="K74" s="6" t="s">
        <v>211</v>
      </c>
      <c r="L74" s="6" t="s">
        <v>20</v>
      </c>
      <c r="M74" s="6">
        <v>500</v>
      </c>
      <c r="N74" s="6">
        <v>20</v>
      </c>
      <c r="O74" s="6">
        <v>4</v>
      </c>
      <c r="P74" s="6">
        <v>100</v>
      </c>
      <c r="Q74" s="6">
        <f t="shared" si="3"/>
        <v>400</v>
      </c>
      <c r="R74" s="6">
        <v>3.14</v>
      </c>
      <c r="S74" s="79">
        <f t="shared" si="4"/>
        <v>127.38853503184713</v>
      </c>
      <c r="T74" s="6" t="s">
        <v>112</v>
      </c>
      <c r="U74" s="10">
        <v>178711</v>
      </c>
      <c r="V74" s="8" t="s">
        <v>108</v>
      </c>
      <c r="W74" t="str">
        <f t="shared" si="5"/>
        <v>인천시 강화군길상면온수리산42</v>
      </c>
    </row>
    <row r="75" spans="1:25" ht="28.5">
      <c r="A75">
        <v>68</v>
      </c>
      <c r="B75" s="57" t="s">
        <v>156</v>
      </c>
      <c r="C75" s="57" t="s">
        <v>221</v>
      </c>
      <c r="D75" s="6" t="s">
        <v>33</v>
      </c>
      <c r="E75" s="39" t="s">
        <v>220</v>
      </c>
      <c r="F75" s="6" t="s">
        <v>73</v>
      </c>
      <c r="G75" s="6" t="s">
        <v>219</v>
      </c>
      <c r="H75" s="6">
        <v>274</v>
      </c>
      <c r="I75" s="6" t="s">
        <v>119</v>
      </c>
      <c r="J75" s="6" t="s">
        <v>99</v>
      </c>
      <c r="K75" s="6" t="s">
        <v>215</v>
      </c>
      <c r="L75" s="6" t="s">
        <v>20</v>
      </c>
      <c r="M75" s="6">
        <v>250</v>
      </c>
      <c r="N75" s="6">
        <v>8</v>
      </c>
      <c r="O75" s="6">
        <v>1.6</v>
      </c>
      <c r="P75" s="6">
        <v>100</v>
      </c>
      <c r="Q75" s="6">
        <f t="shared" si="3"/>
        <v>160</v>
      </c>
      <c r="R75" s="6">
        <v>3.14</v>
      </c>
      <c r="S75" s="79">
        <f t="shared" si="4"/>
        <v>50.955414012738849</v>
      </c>
      <c r="T75" s="6" t="s">
        <v>109</v>
      </c>
      <c r="U75" s="7">
        <v>1587</v>
      </c>
      <c r="V75" s="8" t="s">
        <v>108</v>
      </c>
      <c r="W75" t="str">
        <f t="shared" si="5"/>
        <v>인천시 강화군송해면하도리274</v>
      </c>
      <c r="Y75" s="77"/>
    </row>
    <row r="76" spans="1:25" ht="28.5">
      <c r="A76">
        <v>69</v>
      </c>
      <c r="B76" s="59" t="s">
        <v>158</v>
      </c>
      <c r="C76" s="57" t="s">
        <v>221</v>
      </c>
      <c r="D76" s="39" t="s">
        <v>31</v>
      </c>
      <c r="E76" s="39" t="s">
        <v>220</v>
      </c>
      <c r="F76" s="39" t="s">
        <v>57</v>
      </c>
      <c r="G76" s="6" t="s">
        <v>219</v>
      </c>
      <c r="H76" s="39" t="s">
        <v>102</v>
      </c>
      <c r="I76" s="39" t="s">
        <v>119</v>
      </c>
      <c r="J76" s="39" t="s">
        <v>103</v>
      </c>
      <c r="K76" s="78" t="s">
        <v>217</v>
      </c>
      <c r="L76" s="39" t="s">
        <v>20</v>
      </c>
      <c r="M76" s="39">
        <v>400</v>
      </c>
      <c r="N76" s="39">
        <v>15</v>
      </c>
      <c r="O76" s="39">
        <v>5</v>
      </c>
      <c r="P76" s="6">
        <v>100</v>
      </c>
      <c r="Q76" s="6">
        <f t="shared" si="3"/>
        <v>500</v>
      </c>
      <c r="R76" s="6">
        <v>3.14</v>
      </c>
      <c r="S76" s="79">
        <f t="shared" si="4"/>
        <v>159.2356687898089</v>
      </c>
      <c r="T76" s="39" t="s">
        <v>110</v>
      </c>
      <c r="U76" s="40">
        <v>1488</v>
      </c>
      <c r="V76" s="41" t="s">
        <v>108</v>
      </c>
      <c r="W76" t="str">
        <f t="shared" si="5"/>
        <v>인천시 강화군교동면고구리283-1</v>
      </c>
      <c r="Y76" s="78"/>
    </row>
    <row r="77" spans="1:25" ht="14.25">
      <c r="A77">
        <v>70</v>
      </c>
      <c r="B77" s="57" t="s">
        <v>161</v>
      </c>
      <c r="C77" s="57" t="s">
        <v>221</v>
      </c>
      <c r="D77" s="6" t="s">
        <v>41</v>
      </c>
      <c r="E77" s="39" t="s">
        <v>220</v>
      </c>
      <c r="F77" s="6" t="s">
        <v>104</v>
      </c>
      <c r="G77" s="6" t="s">
        <v>219</v>
      </c>
      <c r="H77" s="6">
        <v>926</v>
      </c>
      <c r="I77" s="6" t="s">
        <v>121</v>
      </c>
      <c r="J77" s="6" t="s">
        <v>91</v>
      </c>
      <c r="K77" s="6" t="s">
        <v>213</v>
      </c>
      <c r="L77" s="6" t="s">
        <v>20</v>
      </c>
      <c r="M77" s="6">
        <v>300</v>
      </c>
      <c r="N77" s="6">
        <v>10</v>
      </c>
      <c r="O77" s="6">
        <v>1.5</v>
      </c>
      <c r="P77" s="6">
        <v>100</v>
      </c>
      <c r="Q77" s="6">
        <f t="shared" si="3"/>
        <v>150</v>
      </c>
      <c r="R77" s="6">
        <v>3.14</v>
      </c>
      <c r="S77" s="79">
        <f t="shared" si="4"/>
        <v>47.770700636942671</v>
      </c>
      <c r="T77" s="6" t="s">
        <v>109</v>
      </c>
      <c r="U77" s="7">
        <v>383</v>
      </c>
      <c r="V77" s="8" t="s">
        <v>108</v>
      </c>
      <c r="W77" t="str">
        <f t="shared" si="5"/>
        <v>인천시 강화군화도면상방리926</v>
      </c>
    </row>
    <row r="78" spans="1:25" ht="14.25">
      <c r="A78">
        <v>71</v>
      </c>
      <c r="B78" s="57" t="s">
        <v>143</v>
      </c>
      <c r="C78" s="57" t="s">
        <v>221</v>
      </c>
      <c r="D78" s="6" t="s">
        <v>22</v>
      </c>
      <c r="E78" s="39" t="s">
        <v>220</v>
      </c>
      <c r="F78" s="6" t="s">
        <v>23</v>
      </c>
      <c r="G78" s="6" t="s">
        <v>219</v>
      </c>
      <c r="H78" s="6" t="s">
        <v>105</v>
      </c>
      <c r="I78" s="6" t="s">
        <v>121</v>
      </c>
      <c r="J78" s="6" t="s">
        <v>66</v>
      </c>
      <c r="K78" s="6" t="s">
        <v>212</v>
      </c>
      <c r="L78" s="6" t="s">
        <v>20</v>
      </c>
      <c r="M78" s="6">
        <v>500</v>
      </c>
      <c r="N78" s="6">
        <v>15</v>
      </c>
      <c r="O78" s="6">
        <v>1</v>
      </c>
      <c r="P78" s="6">
        <v>100</v>
      </c>
      <c r="Q78" s="6">
        <f t="shared" si="3"/>
        <v>100</v>
      </c>
      <c r="R78" s="6">
        <v>3.14</v>
      </c>
      <c r="S78" s="79">
        <f t="shared" si="4"/>
        <v>31.847133757961782</v>
      </c>
      <c r="T78" s="6" t="s">
        <v>110</v>
      </c>
      <c r="U78" s="7">
        <v>250</v>
      </c>
      <c r="V78" s="8" t="s">
        <v>108</v>
      </c>
      <c r="W78" t="str">
        <f t="shared" si="5"/>
        <v>인천시 강화군불은면고능리926-2</v>
      </c>
    </row>
    <row r="79" spans="1:25" ht="28.5">
      <c r="A79">
        <v>72</v>
      </c>
      <c r="B79" s="66" t="s">
        <v>208</v>
      </c>
      <c r="C79" s="57" t="s">
        <v>221</v>
      </c>
      <c r="D79" s="67" t="s">
        <v>191</v>
      </c>
      <c r="E79" s="39" t="s">
        <v>220</v>
      </c>
      <c r="F79" s="67" t="s">
        <v>192</v>
      </c>
      <c r="G79" s="6" t="s">
        <v>219</v>
      </c>
      <c r="H79" s="68" t="s">
        <v>193</v>
      </c>
      <c r="I79" s="69" t="s">
        <v>194</v>
      </c>
      <c r="J79" s="67" t="s">
        <v>195</v>
      </c>
      <c r="K79" s="67" t="s">
        <v>215</v>
      </c>
      <c r="L79" s="67" t="s">
        <v>196</v>
      </c>
      <c r="M79" s="67">
        <v>200</v>
      </c>
      <c r="N79" s="67">
        <v>14</v>
      </c>
      <c r="O79" s="67">
        <v>1.6</v>
      </c>
      <c r="P79" s="6">
        <v>100</v>
      </c>
      <c r="Q79" s="6">
        <f t="shared" si="3"/>
        <v>160</v>
      </c>
      <c r="R79" s="6">
        <v>3.14</v>
      </c>
      <c r="S79" s="79">
        <f t="shared" si="4"/>
        <v>50.955414012738849</v>
      </c>
      <c r="T79" s="68" t="s">
        <v>197</v>
      </c>
      <c r="U79" s="70"/>
      <c r="V79" s="71" t="s">
        <v>198</v>
      </c>
      <c r="W79" t="str">
        <f t="shared" si="5"/>
        <v>인천시 강화군교동면읍내리489-1</v>
      </c>
      <c r="Y79" s="77"/>
    </row>
    <row r="80" spans="1:25">
      <c r="Y80" s="78"/>
    </row>
  </sheetData>
  <mergeCells count="7">
    <mergeCell ref="B2:V3"/>
    <mergeCell ref="D6:H6"/>
    <mergeCell ref="J6:J7"/>
    <mergeCell ref="L6:L7"/>
    <mergeCell ref="M6:M7"/>
    <mergeCell ref="N6:N7"/>
    <mergeCell ref="T6:V6"/>
  </mergeCells>
  <phoneticPr fontId="2" type="noConversion"/>
  <hyperlinks>
    <hyperlink ref="K76"/>
  </hyperlinks>
  <pageMargins left="0.7" right="0.7" top="0.75" bottom="0.75" header="0.3" footer="0.3"/>
  <pageSetup paperSize="9" orientation="portrait" r:id="rId1"/>
  <legacyDrawing r:id="rId2"/>
  <controls>
    <control shapeId="2405" r:id="rId3" name="Control 357"/>
    <control shapeId="2404" r:id="rId4" name="Control 356"/>
    <control shapeId="2403" r:id="rId5" name="Control 355"/>
    <control shapeId="2402" r:id="rId6" name="Control 354"/>
    <control shapeId="2401" r:id="rId7" name="Control 353"/>
    <control shapeId="2400" r:id="rId8" name="Control 352"/>
    <control shapeId="2399" r:id="rId9" name="Control 351"/>
    <control shapeId="2398" r:id="rId10" name="Control 350"/>
    <control shapeId="2397" r:id="rId11" name="Control 349"/>
    <control shapeId="2396" r:id="rId12" name="Control 348"/>
    <control shapeId="2395" r:id="rId13" name="Control 347"/>
    <control shapeId="2394" r:id="rId14" name="Control 346"/>
    <control shapeId="2393" r:id="rId15" name="Control 345"/>
    <control shapeId="2392" r:id="rId16" name="Control 344"/>
    <control shapeId="2391" r:id="rId17" name="Control 343"/>
    <control shapeId="2390" r:id="rId18" name="Control 342"/>
    <control shapeId="2389" r:id="rId19" name="Control 341"/>
    <control shapeId="2388" r:id="rId20" name="Control 340"/>
    <control shapeId="2387" r:id="rId21" name="Control 339"/>
    <control shapeId="2386" r:id="rId22" name="Control 338"/>
    <control shapeId="2385" r:id="rId23" name="Control 337"/>
    <control shapeId="2384" r:id="rId24" name="Control 336"/>
    <control shapeId="2383" r:id="rId25" name="Control 335"/>
    <control shapeId="2382" r:id="rId26" name="Control 334"/>
    <control shapeId="2381" r:id="rId27" name="Control 333"/>
    <control shapeId="2380" r:id="rId28" name="Control 332"/>
    <control shapeId="2379" r:id="rId29" name="Control 331"/>
    <control shapeId="2378" r:id="rId30" name="Control 330"/>
    <control shapeId="2377" r:id="rId31" name="Control 329"/>
    <control shapeId="2376" r:id="rId32" name="Control 328"/>
    <control shapeId="2375" r:id="rId33" name="Control 327"/>
    <control shapeId="2374" r:id="rId34" name="Control 326"/>
    <control shapeId="2373" r:id="rId35" name="Control 325"/>
    <control shapeId="2372" r:id="rId36" name="Control 324"/>
    <control shapeId="2371" r:id="rId37" name="Control 323"/>
    <control shapeId="2370" r:id="rId38" name="Control 322"/>
    <control shapeId="2369" r:id="rId39" name="Control 321"/>
    <control shapeId="2368" r:id="rId40" name="Control 320"/>
    <control shapeId="2367" r:id="rId41" name="Control 319"/>
    <control shapeId="2366" r:id="rId42" name="Control 318"/>
    <control shapeId="2365" r:id="rId43" name="Control 317"/>
    <control shapeId="2364" r:id="rId44" name="Control 316"/>
    <control shapeId="2363" r:id="rId45" name="Control 315"/>
    <control shapeId="2362" r:id="rId46" name="Control 314"/>
    <control shapeId="2361" r:id="rId47" name="Control 313"/>
    <control shapeId="2360" r:id="rId48" name="Control 312"/>
    <control shapeId="2359" r:id="rId49" name="Control 311"/>
    <control shapeId="2358" r:id="rId50" name="Control 310"/>
    <control shapeId="2357" r:id="rId51" name="Control 309"/>
    <control shapeId="2356" r:id="rId52" name="Control 308"/>
    <control shapeId="2355" r:id="rId53" name="Control 307"/>
    <control shapeId="2303" r:id="rId54" name="Control 255"/>
    <control shapeId="2302" r:id="rId55" name="Control 254"/>
    <control shapeId="2301" r:id="rId56" name="Control 253"/>
    <control shapeId="2300" r:id="rId57" name="Control 252"/>
    <control shapeId="2299" r:id="rId58" name="Control 251"/>
    <control shapeId="2298" r:id="rId59" name="Control 250"/>
    <control shapeId="2297" r:id="rId60" name="Control 249"/>
    <control shapeId="2296" r:id="rId61" name="Control 248"/>
    <control shapeId="2295" r:id="rId62" name="Control 247"/>
    <control shapeId="2294" r:id="rId63" name="Control 246"/>
    <control shapeId="2293" r:id="rId64" name="Control 245"/>
    <control shapeId="2292" r:id="rId65" name="Control 244"/>
    <control shapeId="2291" r:id="rId66" name="Control 243"/>
    <control shapeId="2290" r:id="rId67" name="Control 242"/>
    <control shapeId="2289" r:id="rId68" name="Control 241"/>
    <control shapeId="2288" r:id="rId69" name="Control 240"/>
    <control shapeId="2287" r:id="rId70" name="Control 239"/>
    <control shapeId="2286" r:id="rId71" name="Control 238"/>
    <control shapeId="2285" r:id="rId72" name="Control 237"/>
    <control shapeId="2284" r:id="rId73" name="Control 236"/>
    <control shapeId="2283" r:id="rId74" name="Control 235"/>
    <control shapeId="2282" r:id="rId75" name="Control 234"/>
    <control shapeId="2281" r:id="rId76" name="Control 233"/>
    <control shapeId="2280" r:id="rId77" name="Control 232"/>
    <control shapeId="2279" r:id="rId78" name="Control 231"/>
    <control shapeId="2278" r:id="rId79" name="Control 230"/>
    <control shapeId="2277" r:id="rId80" name="Control 229"/>
    <control shapeId="2276" r:id="rId81" name="Control 228"/>
    <control shapeId="2275" r:id="rId82" name="Control 227"/>
    <control shapeId="2274" r:id="rId83" name="Control 226"/>
    <control shapeId="2273" r:id="rId84" name="Control 225"/>
    <control shapeId="2272" r:id="rId85" name="Control 224"/>
    <control shapeId="2271" r:id="rId86" name="Control 223"/>
    <control shapeId="2270" r:id="rId87" name="Control 222"/>
    <control shapeId="2269" r:id="rId88" name="Control 221"/>
    <control shapeId="2268" r:id="rId89" name="Control 220"/>
    <control shapeId="2267" r:id="rId90" name="Control 219"/>
    <control shapeId="2266" r:id="rId91" name="Control 218"/>
    <control shapeId="2265" r:id="rId92" name="Control 217"/>
    <control shapeId="2264" r:id="rId93" name="Control 216"/>
    <control shapeId="2263" r:id="rId94" name="Control 215"/>
    <control shapeId="2262" r:id="rId95" name="Control 214"/>
    <control shapeId="2261" r:id="rId96" name="Control 213"/>
    <control shapeId="2260" r:id="rId97" name="Control 212"/>
    <control shapeId="2259" r:id="rId98" name="Control 211"/>
    <control shapeId="2258" r:id="rId99" name="Control 210"/>
    <control shapeId="2257" r:id="rId100" name="Control 209"/>
    <control shapeId="2256" r:id="rId101" name="Control 208"/>
    <control shapeId="2255" r:id="rId102" name="Control 207"/>
    <control shapeId="2254" r:id="rId103" name="Control 206"/>
    <control shapeId="2253" r:id="rId104" name="Control 205"/>
    <control shapeId="2252" r:id="rId105" name="Control 204"/>
    <control shapeId="2251" r:id="rId106" name="Control 203"/>
    <control shapeId="2250" r:id="rId107" name="Control 202"/>
    <control shapeId="2249" r:id="rId108" name="Control 201"/>
    <control shapeId="2248" r:id="rId109" name="Control 200"/>
    <control shapeId="2247" r:id="rId110" name="Control 199"/>
    <control shapeId="2246" r:id="rId111" name="Control 198"/>
    <control shapeId="2245" r:id="rId112" name="Control 197"/>
    <control shapeId="2244" r:id="rId113" name="Control 196"/>
    <control shapeId="2243" r:id="rId114" name="Control 195"/>
    <control shapeId="2242" r:id="rId115" name="Control 194"/>
    <control shapeId="2241" r:id="rId116" name="Control 193"/>
    <control shapeId="2240" r:id="rId117" name="Control 192"/>
    <control shapeId="2239" r:id="rId118" name="Control 191"/>
    <control shapeId="2238" r:id="rId119" name="Control 190"/>
    <control shapeId="2237" r:id="rId120" name="Control 189"/>
    <control shapeId="2236" r:id="rId121" name="Control 188"/>
    <control shapeId="2235" r:id="rId122" name="Control 187"/>
    <control shapeId="2234" r:id="rId123" name="Control 186"/>
    <control shapeId="2233" r:id="rId124" name="Control 185"/>
    <control shapeId="2232" r:id="rId125" name="Control 184"/>
    <control shapeId="2231" r:id="rId126" name="Control 183"/>
    <control shapeId="2230" r:id="rId127" name="Control 182"/>
    <control shapeId="2229" r:id="rId128" name="Control 181"/>
    <control shapeId="2228" r:id="rId129" name="Control 180"/>
    <control shapeId="2227" r:id="rId130" name="Control 179"/>
    <control shapeId="2226" r:id="rId131" name="Control 178"/>
    <control shapeId="2225" r:id="rId132" name="Control 177"/>
    <control shapeId="2224" r:id="rId133" name="Control 176"/>
    <control shapeId="2223" r:id="rId134" name="Control 175"/>
    <control shapeId="2222" r:id="rId135" name="Control 174"/>
    <control shapeId="2221" r:id="rId136" name="Control 173"/>
    <control shapeId="2220" r:id="rId137" name="Control 172"/>
    <control shapeId="2219" r:id="rId138" name="Control 171"/>
    <control shapeId="2218" r:id="rId139" name="Control 170"/>
    <control shapeId="2217" r:id="rId140" name="Control 169"/>
    <control shapeId="2216" r:id="rId141" name="Control 168"/>
    <control shapeId="2215" r:id="rId142" name="Control 167"/>
    <control shapeId="2214" r:id="rId143" name="Control 166"/>
    <control shapeId="2213" r:id="rId144" name="Control 165"/>
    <control shapeId="2212" r:id="rId145" name="Control 164"/>
    <control shapeId="2211" r:id="rId146" name="Control 163"/>
    <control shapeId="2210" r:id="rId147" name="Control 162"/>
    <control shapeId="2209" r:id="rId148" name="Control 161"/>
    <control shapeId="2208" r:id="rId149" name="Control 160"/>
    <control shapeId="2207" r:id="rId150" name="Control 159"/>
    <control shapeId="2206" r:id="rId151" name="Control 158"/>
    <control shapeId="2205" r:id="rId152" name="Control 157"/>
    <control shapeId="2204" r:id="rId153" name="Control 156"/>
    <control shapeId="2203" r:id="rId154" name="Control 155"/>
    <control shapeId="2202" r:id="rId155" name="Control 154"/>
    <control shapeId="2201" r:id="rId156" name="Control 153"/>
    <control shapeId="2200" r:id="rId157" name="Control 152"/>
    <control shapeId="2199" r:id="rId158" name="Control 151"/>
    <control shapeId="2198" r:id="rId159" name="Control 150"/>
    <control shapeId="2197" r:id="rId160" name="Control 149"/>
    <control shapeId="2196" r:id="rId161" name="Control 148"/>
    <control shapeId="2195" r:id="rId162" name="Control 147"/>
    <control shapeId="2194" r:id="rId163" name="Control 146"/>
    <control shapeId="2193" r:id="rId164" name="Control 145"/>
    <control shapeId="2192" r:id="rId165" name="Control 144"/>
    <control shapeId="2191" r:id="rId166" name="Control 143"/>
    <control shapeId="2190" r:id="rId167" name="Control 142"/>
    <control shapeId="2189" r:id="rId168" name="Control 141"/>
    <control shapeId="2188" r:id="rId169" name="Control 140"/>
    <control shapeId="2187" r:id="rId170" name="Control 139"/>
    <control shapeId="2186" r:id="rId171" name="Control 138"/>
    <control shapeId="2185" r:id="rId172" name="Control 137"/>
    <control shapeId="2184" r:id="rId173" name="Control 136"/>
    <control shapeId="2183" r:id="rId174" name="Control 135"/>
    <control shapeId="2182" r:id="rId175" name="Control 134"/>
    <control shapeId="2181" r:id="rId176" name="Control 133"/>
    <control shapeId="2180" r:id="rId177" name="Control 132"/>
    <control shapeId="2179" r:id="rId178" name="Control 131"/>
    <control shapeId="2178" r:id="rId179" name="Control 130"/>
    <control shapeId="2177" r:id="rId180" name="Control 129"/>
    <control shapeId="2176" r:id="rId181" name="Control 128"/>
    <control shapeId="2175" r:id="rId182" name="Control 127"/>
    <control shapeId="2174" r:id="rId183" name="Control 126"/>
    <control shapeId="2173" r:id="rId184" name="Control 125"/>
    <control shapeId="2172" r:id="rId185" name="Control 124"/>
    <control shapeId="2171" r:id="rId186" name="Control 123"/>
    <control shapeId="2170" r:id="rId187" name="Control 122"/>
    <control shapeId="2169" r:id="rId188" name="Control 121"/>
    <control shapeId="2168" r:id="rId189" name="Control 120"/>
    <control shapeId="2167" r:id="rId190" name="Control 119"/>
    <control shapeId="2166" r:id="rId191" name="Control 118"/>
    <control shapeId="2165" r:id="rId192" name="Control 117"/>
    <control shapeId="2164" r:id="rId193" name="Control 116"/>
    <control shapeId="2163" r:id="rId194" name="Control 115"/>
    <control shapeId="2162" r:id="rId195" name="Control 114"/>
    <control shapeId="2161" r:id="rId196" name="Control 113"/>
    <control shapeId="2160" r:id="rId197" name="Control 112"/>
    <control shapeId="2159" r:id="rId198" name="Control 111"/>
    <control shapeId="2158" r:id="rId199" name="Control 110"/>
    <control shapeId="2157" r:id="rId200" name="Control 109"/>
    <control shapeId="2156" r:id="rId201" name="Control 108"/>
    <control shapeId="2155" r:id="rId202" name="Control 107"/>
    <control shapeId="2154" r:id="rId203" name="Control 106"/>
    <control shapeId="2153" r:id="rId204" name="Control 105"/>
    <control shapeId="2152" r:id="rId205" name="Control 104"/>
    <control shapeId="2151" r:id="rId206" name="Control 103"/>
    <control shapeId="2150" r:id="rId207" name="Control 102"/>
    <control shapeId="2149" r:id="rId208" name="Control 101"/>
    <control shapeId="2148" r:id="rId209" name="Control 100"/>
    <control shapeId="2147" r:id="rId210" name="Control 99"/>
    <control shapeId="2146" r:id="rId211" name="Control 98"/>
    <control shapeId="2145" r:id="rId212" name="Control 97"/>
    <control shapeId="2144" r:id="rId213" name="Control 96"/>
    <control shapeId="2143" r:id="rId214" name="Control 95"/>
    <control shapeId="2142" r:id="rId215" name="Control 94"/>
    <control shapeId="2141" r:id="rId216" name="Control 93"/>
    <control shapeId="2140" r:id="rId217" name="Control 92"/>
    <control shapeId="2139" r:id="rId218" name="Control 91"/>
    <control shapeId="2138" r:id="rId219" name="Control 90"/>
    <control shapeId="2137" r:id="rId220" name="Control 89"/>
    <control shapeId="2136" r:id="rId221" name="Control 88"/>
    <control shapeId="2135" r:id="rId222" name="Control 87"/>
    <control shapeId="2134" r:id="rId223" name="Control 86"/>
    <control shapeId="2133" r:id="rId224" name="Control 85"/>
    <control shapeId="2132" r:id="rId225" name="Control 84"/>
    <control shapeId="2131" r:id="rId226" name="Control 83"/>
    <control shapeId="2130" r:id="rId227" name="Control 82"/>
    <control shapeId="2129" r:id="rId228" name="Control 81"/>
    <control shapeId="2128" r:id="rId229" name="Control 80"/>
    <control shapeId="2127" r:id="rId230" name="Control 79"/>
    <control shapeId="2126" r:id="rId231" name="Control 78"/>
    <control shapeId="2125" r:id="rId232" name="Control 77"/>
    <control shapeId="2124" r:id="rId233" name="Control 76"/>
    <control shapeId="2123" r:id="rId234" name="Control 75"/>
    <control shapeId="2122" r:id="rId235" name="Control 74"/>
    <control shapeId="2121" r:id="rId236" name="Control 73"/>
    <control shapeId="2120" r:id="rId237" name="Control 72"/>
    <control shapeId="2119" r:id="rId238" name="Control 71"/>
    <control shapeId="2118" r:id="rId239" name="Control 70"/>
    <control shapeId="2117" r:id="rId240" name="Control 69"/>
    <control shapeId="2116" r:id="rId241" name="Control 68"/>
    <control shapeId="2115" r:id="rId242" name="Control 67"/>
    <control shapeId="2114" r:id="rId243" name="Control 66"/>
    <control shapeId="2113" r:id="rId244" name="Control 65"/>
    <control shapeId="2112" r:id="rId245" name="Control 64"/>
    <control shapeId="2111" r:id="rId246" name="Control 63"/>
    <control shapeId="2110" r:id="rId247" name="Control 62"/>
    <control shapeId="2109" r:id="rId248" name="Control 61"/>
    <control shapeId="2108" r:id="rId249" name="Control 60"/>
    <control shapeId="2107" r:id="rId250" name="Control 59"/>
    <control shapeId="2106" r:id="rId251" name="Control 58"/>
    <control shapeId="2105" r:id="rId252" name="Control 57"/>
    <control shapeId="2104" r:id="rId253" name="Control 56"/>
    <control shapeId="2103" r:id="rId254" name="Control 55"/>
    <control shapeId="2102" r:id="rId255" name="Control 54"/>
    <control shapeId="2101" r:id="rId256" name="Control 53"/>
    <control shapeId="2100" r:id="rId257" name="Control 52"/>
    <control shapeId="2099" r:id="rId258" name="Control 51"/>
    <control shapeId="2098" r:id="rId259" name="Control 50"/>
    <control shapeId="2097" r:id="rId260" name="Control 49"/>
    <control shapeId="2096" r:id="rId261" name="Control 48"/>
    <control shapeId="2095" r:id="rId262" name="Control 47"/>
    <control shapeId="2094" r:id="rId263" name="Control 46"/>
    <control shapeId="2093" r:id="rId264" name="Control 45"/>
    <control shapeId="2092" r:id="rId265" name="Control 44"/>
    <control shapeId="2091" r:id="rId266" name="Control 43"/>
    <control shapeId="2090" r:id="rId267" name="Control 42"/>
    <control shapeId="2089" r:id="rId268" name="Control 41"/>
    <control shapeId="2088" r:id="rId269" name="Control 40"/>
    <control shapeId="2087" r:id="rId270" name="Control 39"/>
    <control shapeId="2086" r:id="rId271" name="Control 38"/>
    <control shapeId="2085" r:id="rId272" name="Control 37"/>
    <control shapeId="2084" r:id="rId273" name="Control 36"/>
    <control shapeId="2083" r:id="rId274" name="Control 35"/>
    <control shapeId="2082" r:id="rId275" name="Control 34"/>
    <control shapeId="2081" r:id="rId276" name="Control 33"/>
    <control shapeId="2080" r:id="rId277" name="Control 32"/>
    <control shapeId="2079" r:id="rId278" name="Control 31"/>
    <control shapeId="2078" r:id="rId279" name="Control 30"/>
    <control shapeId="2077" r:id="rId280" name="Control 29"/>
    <control shapeId="2076" r:id="rId281" name="Control 28"/>
    <control shapeId="2075" r:id="rId282" name="Control 27"/>
    <control shapeId="2074" r:id="rId283" name="Control 26"/>
    <control shapeId="2073" r:id="rId284" name="Control 25"/>
    <control shapeId="2072" r:id="rId285" name="Control 24"/>
    <control shapeId="2071" r:id="rId286" name="Control 23"/>
    <control shapeId="2070" r:id="rId287" name="Control 22"/>
    <control shapeId="2069" r:id="rId288" name="Control 21"/>
    <control shapeId="2068" r:id="rId289" name="Control 20"/>
    <control shapeId="2067" r:id="rId290" name="Control 19"/>
    <control shapeId="2066" r:id="rId291" name="Control 18"/>
    <control shapeId="2065" r:id="rId292" name="Control 17"/>
    <control shapeId="2064" r:id="rId293" name="Control 16"/>
    <control shapeId="2063" r:id="rId294" name="Control 15"/>
    <control shapeId="2062" r:id="rId295" name="Control 14"/>
    <control shapeId="2061" r:id="rId296" name="Control 13"/>
    <control shapeId="2060" r:id="rId297" name="Control 12"/>
    <control shapeId="2059" r:id="rId298" name="Control 11"/>
    <control shapeId="2058" r:id="rId299" name="Control 10"/>
    <control shapeId="2057" r:id="rId300" name="Control 9"/>
    <control shapeId="2056" r:id="rId301" name="Control 8"/>
    <control shapeId="2055" r:id="rId302" name="Control 7"/>
    <control shapeId="2054" r:id="rId303" name="Control 6"/>
    <control shapeId="2053" r:id="rId304" name="Control 5"/>
    <control shapeId="2052" r:id="rId305" name="Control 4"/>
    <control shapeId="2051" r:id="rId306" name="Control 3"/>
    <control shapeId="2050" r:id="rId307" name="Control 2"/>
    <control shapeId="2049" r:id="rId308" name="Control 1"/>
  </controls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D45" sqref="C45:D46"/>
    </sheetView>
  </sheetViews>
  <sheetFormatPr defaultRowHeight="13.5"/>
  <sheetData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읍면별수종별보호수</vt:lpstr>
      <vt:lpstr>보호수 현황</vt:lpstr>
      <vt:lpstr>Sheet1</vt:lpstr>
      <vt:lpstr>Sheet2</vt:lpstr>
      <vt:lpstr>Sheet3</vt:lpstr>
      <vt:lpstr>'보호수 현황'!Print_Area</vt:lpstr>
      <vt:lpstr>'보호수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2017-07-07T04:39:12Z</cp:lastPrinted>
  <dcterms:created xsi:type="dcterms:W3CDTF">2007-07-26T11:02:11Z</dcterms:created>
  <dcterms:modified xsi:type="dcterms:W3CDTF">2022-05-31T06:16:47Z</dcterms:modified>
</cp:coreProperties>
</file>